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M2020\files\"/>
    </mc:Choice>
  </mc:AlternateContent>
  <workbookProtection workbookPassword="EC15" lockStructure="1"/>
  <bookViews>
    <workbookView xWindow="120" yWindow="15" windowWidth="19020" windowHeight="8670" tabRatio="638"/>
  </bookViews>
  <sheets>
    <sheet name="วิธีใช้งาน" sheetId="12" r:id="rId1"/>
    <sheet name="input1" sheetId="1" r:id="rId2"/>
    <sheet name="input2" sheetId="2" r:id="rId3"/>
    <sheet name="input3" sheetId="3" r:id="rId4"/>
    <sheet name="equal1" sheetId="4" r:id="rId5"/>
    <sheet name="equal2" sheetId="5" r:id="rId6"/>
    <sheet name="equal3" sheetId="6" r:id="rId7"/>
    <sheet name="report1" sheetId="7" r:id="rId8"/>
    <sheet name="report2" sheetId="8" r:id="rId9"/>
    <sheet name="report3" sheetId="9" r:id="rId10"/>
    <sheet name="summary" sheetId="10" r:id="rId11"/>
    <sheet name="graph1" sheetId="11" r:id="rId12"/>
    <sheet name="graph2" sheetId="13" state="hidden" r:id="rId13"/>
  </sheets>
  <externalReferences>
    <externalReference r:id="rId14"/>
  </externalReferences>
  <definedNames>
    <definedName name="_xlnm.Print_Area" localSheetId="4">equal1!$A$1:$S$58</definedName>
    <definedName name="_xlnm.Print_Area" localSheetId="5">equal2!$A$1:$S$58</definedName>
    <definedName name="_xlnm.Print_Area" localSheetId="6">equal3!$A$1:$S$58</definedName>
    <definedName name="_xlnm.Print_Area" localSheetId="11">graph1!$A$1:$H$47</definedName>
    <definedName name="_xlnm.Print_Area" localSheetId="1">input1!$A$1:$AN$58</definedName>
    <definedName name="_xlnm.Print_Area" localSheetId="2">input2!$A$1:$AN$58</definedName>
    <definedName name="_xlnm.Print_Area" localSheetId="3">input3!$A$1:$AN$58</definedName>
    <definedName name="_xlnm.Print_Area" localSheetId="7">report1!$A$1:$S$58</definedName>
    <definedName name="_xlnm.Print_Area" localSheetId="8">report2!$A$1:$S$58</definedName>
    <definedName name="_xlnm.Print_Area" localSheetId="9">report3!$A$1:$S$58</definedName>
    <definedName name="_xlnm.Print_Area" localSheetId="10">summary!$A$1:$AQ$58</definedName>
    <definedName name="_xlnm.Print_Titles" localSheetId="7">report1!$1:$3</definedName>
    <definedName name="_xlnm.Print_Titles" localSheetId="8">report2!$1:$3</definedName>
    <definedName name="_xlnm.Print_Titles" localSheetId="9">report3!$1:$3</definedName>
    <definedName name="_xlnm.Print_Titles" localSheetId="10">summary!$1:$3</definedName>
  </definedNames>
  <calcPr calcId="162913"/>
</workbook>
</file>

<file path=xl/calcChain.xml><?xml version="1.0" encoding="utf-8"?>
<calcChain xmlns="http://schemas.openxmlformats.org/spreadsheetml/2006/main">
  <c r="AN57" i="1" l="1"/>
  <c r="AN56" i="1"/>
  <c r="AN55" i="1"/>
  <c r="AN54" i="1"/>
  <c r="O54" i="4" s="1"/>
  <c r="P54" i="4" s="1"/>
  <c r="P54" i="7" s="1"/>
  <c r="AF54" i="10" s="1"/>
  <c r="AI54" i="10" s="1"/>
  <c r="AJ54" i="10" s="1"/>
  <c r="AN53" i="1"/>
  <c r="AN52" i="1"/>
  <c r="AN51" i="1"/>
  <c r="AN50" i="1"/>
  <c r="AN4" i="3"/>
  <c r="O4" i="6" s="1"/>
  <c r="P4" i="6" s="1"/>
  <c r="P4" i="9" s="1"/>
  <c r="AH4" i="10" s="1"/>
  <c r="AE4" i="3"/>
  <c r="AN4" i="2"/>
  <c r="O4" i="5" s="1"/>
  <c r="P4" i="5" s="1"/>
  <c r="P4" i="8" s="1"/>
  <c r="AG4" i="10" s="1"/>
  <c r="AE4" i="2"/>
  <c r="G4" i="5" s="1"/>
  <c r="H4" i="5" s="1"/>
  <c r="H4" i="8" s="1"/>
  <c r="I4" i="10" s="1"/>
  <c r="AN4" i="1"/>
  <c r="AE4" i="1"/>
  <c r="AN58" i="3"/>
  <c r="O58" i="6"/>
  <c r="P58" i="6" s="1"/>
  <c r="P58" i="9" s="1"/>
  <c r="AH58" i="10" s="1"/>
  <c r="AL58" i="3"/>
  <c r="AK58" i="3"/>
  <c r="AM58" i="3" s="1"/>
  <c r="M58" i="6" s="1"/>
  <c r="AI58" i="3"/>
  <c r="AJ58" i="3" s="1"/>
  <c r="K58" i="6" s="1"/>
  <c r="AH58" i="3"/>
  <c r="AF58" i="3"/>
  <c r="AG58" i="3" s="1"/>
  <c r="AE58" i="3"/>
  <c r="AN57" i="3"/>
  <c r="O57" i="6" s="1"/>
  <c r="P57" i="6" s="1"/>
  <c r="P57" i="9" s="1"/>
  <c r="AH57" i="10" s="1"/>
  <c r="AL57" i="3"/>
  <c r="AK57" i="3"/>
  <c r="AI57" i="3"/>
  <c r="AH57" i="3"/>
  <c r="AJ57" i="3" s="1"/>
  <c r="K57" i="6" s="1"/>
  <c r="L57" i="6" s="1"/>
  <c r="L57" i="9" s="1"/>
  <c r="V57" i="10" s="1"/>
  <c r="AF57" i="3"/>
  <c r="AG57" i="3" s="1"/>
  <c r="I57" i="6" s="1"/>
  <c r="AE57" i="3"/>
  <c r="AN56" i="3"/>
  <c r="O56" i="6" s="1"/>
  <c r="P56" i="6" s="1"/>
  <c r="P56" i="9" s="1"/>
  <c r="AH56" i="10" s="1"/>
  <c r="AL56" i="3"/>
  <c r="AK56" i="3"/>
  <c r="AM56" i="3" s="1"/>
  <c r="M56" i="6" s="1"/>
  <c r="N56" i="6" s="1"/>
  <c r="N56" i="9" s="1"/>
  <c r="AB56" i="10" s="1"/>
  <c r="AI56" i="3"/>
  <c r="AH56" i="3"/>
  <c r="AF56" i="3"/>
  <c r="AG56" i="3"/>
  <c r="AE56" i="3"/>
  <c r="AN55" i="3"/>
  <c r="O55" i="6" s="1"/>
  <c r="P55" i="6" s="1"/>
  <c r="P55" i="9" s="1"/>
  <c r="AH55" i="10" s="1"/>
  <c r="AL55" i="3"/>
  <c r="AK55" i="3"/>
  <c r="AM55" i="3" s="1"/>
  <c r="M55" i="6" s="1"/>
  <c r="AI55" i="3"/>
  <c r="AH55" i="3"/>
  <c r="AF55" i="3"/>
  <c r="AG55" i="3" s="1"/>
  <c r="I55" i="6" s="1"/>
  <c r="J55" i="6" s="1"/>
  <c r="J55" i="9" s="1"/>
  <c r="P55" i="10" s="1"/>
  <c r="AE55" i="3"/>
  <c r="AN54" i="3"/>
  <c r="O54" i="6" s="1"/>
  <c r="P54" i="6" s="1"/>
  <c r="P54" i="9" s="1"/>
  <c r="AH54" i="10" s="1"/>
  <c r="AL54" i="3"/>
  <c r="AK54" i="3"/>
  <c r="AM54" i="3" s="1"/>
  <c r="M54" i="6" s="1"/>
  <c r="N54" i="6" s="1"/>
  <c r="N54" i="9" s="1"/>
  <c r="AB54" i="10" s="1"/>
  <c r="AI54" i="3"/>
  <c r="AH54" i="3"/>
  <c r="AF54" i="3"/>
  <c r="AG54" i="3" s="1"/>
  <c r="AE54" i="3"/>
  <c r="AN53" i="3"/>
  <c r="O53" i="6" s="1"/>
  <c r="P53" i="6" s="1"/>
  <c r="P53" i="9" s="1"/>
  <c r="AH53" i="10" s="1"/>
  <c r="AL53" i="3"/>
  <c r="AK53" i="3"/>
  <c r="AI53" i="3"/>
  <c r="AH53" i="3"/>
  <c r="AF53" i="3"/>
  <c r="AG53" i="3" s="1"/>
  <c r="I53" i="6" s="1"/>
  <c r="J53" i="6" s="1"/>
  <c r="J53" i="9" s="1"/>
  <c r="P53" i="10" s="1"/>
  <c r="AE53" i="3"/>
  <c r="AN52" i="3"/>
  <c r="O52" i="6" s="1"/>
  <c r="P52" i="6" s="1"/>
  <c r="P52" i="9" s="1"/>
  <c r="AH52" i="10" s="1"/>
  <c r="AL52" i="3"/>
  <c r="AK52" i="3"/>
  <c r="AI52" i="3"/>
  <c r="AH52" i="3"/>
  <c r="AF52" i="3"/>
  <c r="AG52" i="3" s="1"/>
  <c r="I52" i="6" s="1"/>
  <c r="J52" i="6" s="1"/>
  <c r="J52" i="9" s="1"/>
  <c r="P52" i="10" s="1"/>
  <c r="AE52" i="3"/>
  <c r="AN51" i="3"/>
  <c r="O51" i="6" s="1"/>
  <c r="P51" i="6" s="1"/>
  <c r="P51" i="9" s="1"/>
  <c r="AH51" i="10"/>
  <c r="AL51" i="3"/>
  <c r="AK51" i="3"/>
  <c r="AM51" i="3" s="1"/>
  <c r="M51" i="6" s="1"/>
  <c r="AI51" i="3"/>
  <c r="AH51" i="3"/>
  <c r="AJ51" i="3" s="1"/>
  <c r="K51" i="6" s="1"/>
  <c r="AF51" i="3"/>
  <c r="AG51" i="3" s="1"/>
  <c r="I51" i="6" s="1"/>
  <c r="J51" i="6" s="1"/>
  <c r="J51" i="9" s="1"/>
  <c r="P51" i="10" s="1"/>
  <c r="AE51" i="3"/>
  <c r="G51" i="6" s="1"/>
  <c r="H51" i="6" s="1"/>
  <c r="H51" i="9" s="1"/>
  <c r="J51" i="10" s="1"/>
  <c r="AN50" i="3"/>
  <c r="O50" i="6" s="1"/>
  <c r="P50" i="6" s="1"/>
  <c r="P50" i="9" s="1"/>
  <c r="AH50" i="10" s="1"/>
  <c r="AL50" i="3"/>
  <c r="AK50" i="3"/>
  <c r="AI50" i="3"/>
  <c r="AH50" i="3"/>
  <c r="AF50" i="3"/>
  <c r="AG50" i="3" s="1"/>
  <c r="I50" i="6" s="1"/>
  <c r="J50" i="6" s="1"/>
  <c r="J50" i="9" s="1"/>
  <c r="P50" i="10" s="1"/>
  <c r="AE50" i="3"/>
  <c r="AN49" i="3"/>
  <c r="O49" i="6"/>
  <c r="P49" i="6" s="1"/>
  <c r="P49" i="9" s="1"/>
  <c r="AH49" i="10" s="1"/>
  <c r="AL49" i="3"/>
  <c r="AK49" i="3"/>
  <c r="AI49" i="3"/>
  <c r="AH49" i="3"/>
  <c r="AF49" i="3"/>
  <c r="AG49" i="3" s="1"/>
  <c r="I49" i="6" s="1"/>
  <c r="J49" i="6" s="1"/>
  <c r="J49" i="9" s="1"/>
  <c r="P49" i="10" s="1"/>
  <c r="AE49" i="3"/>
  <c r="AN48" i="3"/>
  <c r="O48" i="6" s="1"/>
  <c r="P48" i="6" s="1"/>
  <c r="P48" i="9" s="1"/>
  <c r="AH48" i="10" s="1"/>
  <c r="AL48" i="3"/>
  <c r="AK48" i="3"/>
  <c r="AI48" i="3"/>
  <c r="AH48" i="3"/>
  <c r="AF48" i="3"/>
  <c r="AG48" i="3"/>
  <c r="I48" i="6" s="1"/>
  <c r="J48" i="6" s="1"/>
  <c r="J48" i="9" s="1"/>
  <c r="P48" i="10" s="1"/>
  <c r="AE48" i="3"/>
  <c r="AN47" i="3"/>
  <c r="O47" i="6" s="1"/>
  <c r="P47" i="6" s="1"/>
  <c r="P47" i="9" s="1"/>
  <c r="AH47" i="10" s="1"/>
  <c r="AL47" i="3"/>
  <c r="AK47" i="3"/>
  <c r="AI47" i="3"/>
  <c r="AH47" i="3"/>
  <c r="AF47" i="3"/>
  <c r="AG47" i="3"/>
  <c r="I47" i="6" s="1"/>
  <c r="AE47" i="3"/>
  <c r="AN46" i="3"/>
  <c r="O46" i="6" s="1"/>
  <c r="P46" i="6" s="1"/>
  <c r="P46" i="9" s="1"/>
  <c r="AH46" i="10" s="1"/>
  <c r="AL46" i="3"/>
  <c r="AM46" i="3" s="1"/>
  <c r="M46" i="6" s="1"/>
  <c r="N46" i="6" s="1"/>
  <c r="N46" i="9" s="1"/>
  <c r="AB46" i="10" s="1"/>
  <c r="AK46" i="3"/>
  <c r="AI46" i="3"/>
  <c r="AH46" i="3"/>
  <c r="AF46" i="3"/>
  <c r="AG46" i="3" s="1"/>
  <c r="I46" i="6" s="1"/>
  <c r="AE46" i="3"/>
  <c r="AN45" i="3"/>
  <c r="O45" i="6" s="1"/>
  <c r="P45" i="6" s="1"/>
  <c r="P45" i="9" s="1"/>
  <c r="AH45" i="10" s="1"/>
  <c r="AL45" i="3"/>
  <c r="AK45" i="3"/>
  <c r="AI45" i="3"/>
  <c r="AH45" i="3"/>
  <c r="AJ45" i="3" s="1"/>
  <c r="K45" i="6" s="1"/>
  <c r="L45" i="6" s="1"/>
  <c r="L45" i="9" s="1"/>
  <c r="V45" i="10" s="1"/>
  <c r="AF45" i="3"/>
  <c r="AG45" i="3" s="1"/>
  <c r="I45" i="6" s="1"/>
  <c r="AE45" i="3"/>
  <c r="G45" i="6" s="1"/>
  <c r="H45" i="6" s="1"/>
  <c r="H45" i="9" s="1"/>
  <c r="J45" i="10" s="1"/>
  <c r="AN44" i="3"/>
  <c r="O44" i="6" s="1"/>
  <c r="P44" i="6" s="1"/>
  <c r="P44" i="9" s="1"/>
  <c r="AH44" i="10" s="1"/>
  <c r="AL44" i="3"/>
  <c r="AK44" i="3"/>
  <c r="AI44" i="3"/>
  <c r="AH44" i="3"/>
  <c r="AF44" i="3"/>
  <c r="AG44" i="3" s="1"/>
  <c r="I44" i="6" s="1"/>
  <c r="J44" i="6" s="1"/>
  <c r="J44" i="9" s="1"/>
  <c r="P44" i="10" s="1"/>
  <c r="AE44" i="3"/>
  <c r="AN43" i="3"/>
  <c r="O43" i="6" s="1"/>
  <c r="P43" i="6" s="1"/>
  <c r="P43" i="9" s="1"/>
  <c r="AH43" i="10" s="1"/>
  <c r="AL43" i="3"/>
  <c r="AK43" i="3"/>
  <c r="AI43" i="3"/>
  <c r="AH43" i="3"/>
  <c r="AF43" i="3"/>
  <c r="AG43" i="3" s="1"/>
  <c r="I43" i="6" s="1"/>
  <c r="J43" i="6" s="1"/>
  <c r="J43" i="9" s="1"/>
  <c r="P43" i="10" s="1"/>
  <c r="AE43" i="3"/>
  <c r="AN42" i="3"/>
  <c r="O42" i="6" s="1"/>
  <c r="P42" i="6" s="1"/>
  <c r="P42" i="9" s="1"/>
  <c r="AH42" i="10" s="1"/>
  <c r="AL42" i="3"/>
  <c r="AK42" i="3"/>
  <c r="AM42" i="3" s="1"/>
  <c r="M42" i="6" s="1"/>
  <c r="N42" i="6" s="1"/>
  <c r="N42" i="9" s="1"/>
  <c r="AB42" i="10" s="1"/>
  <c r="AI42" i="3"/>
  <c r="AH42" i="3"/>
  <c r="AF42" i="3"/>
  <c r="AG42" i="3"/>
  <c r="I42" i="6" s="1"/>
  <c r="J42" i="6" s="1"/>
  <c r="J42" i="9" s="1"/>
  <c r="P42" i="10" s="1"/>
  <c r="AE42" i="3"/>
  <c r="G42" i="6" s="1"/>
  <c r="AN41" i="3"/>
  <c r="O41" i="6" s="1"/>
  <c r="P41" i="6" s="1"/>
  <c r="P41" i="9" s="1"/>
  <c r="AH41" i="10" s="1"/>
  <c r="AL41" i="3"/>
  <c r="AK41" i="3"/>
  <c r="AI41" i="3"/>
  <c r="AH41" i="3"/>
  <c r="AF41" i="3"/>
  <c r="AG41" i="3"/>
  <c r="I41" i="6" s="1"/>
  <c r="J41" i="6" s="1"/>
  <c r="J41" i="9" s="1"/>
  <c r="P41" i="10" s="1"/>
  <c r="AE41" i="3"/>
  <c r="G41" i="6" s="1"/>
  <c r="H41" i="6" s="1"/>
  <c r="H41" i="9" s="1"/>
  <c r="J41" i="10" s="1"/>
  <c r="AN40" i="3"/>
  <c r="O40" i="6" s="1"/>
  <c r="P40" i="6" s="1"/>
  <c r="P40" i="9" s="1"/>
  <c r="AH40" i="10" s="1"/>
  <c r="AL40" i="3"/>
  <c r="AK40" i="3"/>
  <c r="AM40" i="3" s="1"/>
  <c r="M40" i="6" s="1"/>
  <c r="N40" i="6" s="1"/>
  <c r="N40" i="9" s="1"/>
  <c r="AB40" i="10" s="1"/>
  <c r="AI40" i="3"/>
  <c r="AH40" i="3"/>
  <c r="AF40" i="3"/>
  <c r="AG40" i="3" s="1"/>
  <c r="I40" i="6" s="1"/>
  <c r="J40" i="6" s="1"/>
  <c r="J40" i="9" s="1"/>
  <c r="P40" i="10" s="1"/>
  <c r="AE40" i="3"/>
  <c r="G40" i="6" s="1"/>
  <c r="H40" i="6" s="1"/>
  <c r="H40" i="9" s="1"/>
  <c r="J40" i="10" s="1"/>
  <c r="AN39" i="3"/>
  <c r="O39" i="6" s="1"/>
  <c r="P39" i="6" s="1"/>
  <c r="P39" i="9" s="1"/>
  <c r="AH39" i="10" s="1"/>
  <c r="AL39" i="3"/>
  <c r="AK39" i="3"/>
  <c r="AM39" i="3" s="1"/>
  <c r="M39" i="6" s="1"/>
  <c r="N39" i="6" s="1"/>
  <c r="N39" i="9" s="1"/>
  <c r="AB39" i="10" s="1"/>
  <c r="AI39" i="3"/>
  <c r="AH39" i="3"/>
  <c r="AF39" i="3"/>
  <c r="AG39" i="3" s="1"/>
  <c r="I39" i="6"/>
  <c r="J39" i="6" s="1"/>
  <c r="J39" i="9" s="1"/>
  <c r="P39" i="10" s="1"/>
  <c r="AE39" i="3"/>
  <c r="AN38" i="3"/>
  <c r="O38" i="6" s="1"/>
  <c r="P38" i="6" s="1"/>
  <c r="P38" i="9" s="1"/>
  <c r="AH38" i="10" s="1"/>
  <c r="AL38" i="3"/>
  <c r="AK38" i="3"/>
  <c r="AI38" i="3"/>
  <c r="AH38" i="3"/>
  <c r="AF38" i="3"/>
  <c r="AG38" i="3" s="1"/>
  <c r="I38" i="6" s="1"/>
  <c r="J38" i="6" s="1"/>
  <c r="J38" i="9"/>
  <c r="P38" i="10" s="1"/>
  <c r="Q38" i="10" s="1"/>
  <c r="R38" i="10" s="1"/>
  <c r="AE38" i="3"/>
  <c r="AN37" i="3"/>
  <c r="O37" i="6" s="1"/>
  <c r="P37" i="6" s="1"/>
  <c r="P37" i="9" s="1"/>
  <c r="AH37" i="10" s="1"/>
  <c r="AL37" i="3"/>
  <c r="AK37" i="3"/>
  <c r="AI37" i="3"/>
  <c r="AH37" i="3"/>
  <c r="AF37" i="3"/>
  <c r="AG37" i="3" s="1"/>
  <c r="I37" i="6" s="1"/>
  <c r="J37" i="6" s="1"/>
  <c r="J37" i="9" s="1"/>
  <c r="P37" i="10" s="1"/>
  <c r="AE37" i="3"/>
  <c r="G37" i="6" s="1"/>
  <c r="H37" i="6" s="1"/>
  <c r="H37" i="9" s="1"/>
  <c r="J37" i="10" s="1"/>
  <c r="AN36" i="3"/>
  <c r="O36" i="6" s="1"/>
  <c r="P36" i="6" s="1"/>
  <c r="P36" i="9" s="1"/>
  <c r="AH36" i="10" s="1"/>
  <c r="AL36" i="3"/>
  <c r="AK36" i="3"/>
  <c r="AI36" i="3"/>
  <c r="AJ36" i="3" s="1"/>
  <c r="K36" i="6" s="1"/>
  <c r="L36" i="6" s="1"/>
  <c r="L36" i="9" s="1"/>
  <c r="V36" i="10" s="1"/>
  <c r="AH36" i="3"/>
  <c r="AF36" i="3"/>
  <c r="AG36" i="3" s="1"/>
  <c r="I36" i="6" s="1"/>
  <c r="J36" i="6" s="1"/>
  <c r="J36" i="9" s="1"/>
  <c r="P36" i="10" s="1"/>
  <c r="AE36" i="3"/>
  <c r="G36" i="6" s="1"/>
  <c r="H36" i="6" s="1"/>
  <c r="H36" i="9" s="1"/>
  <c r="J36" i="10" s="1"/>
  <c r="AN35" i="3"/>
  <c r="O35" i="6" s="1"/>
  <c r="P35" i="6" s="1"/>
  <c r="P35" i="9" s="1"/>
  <c r="AH35" i="10" s="1"/>
  <c r="AL35" i="3"/>
  <c r="AK35" i="3"/>
  <c r="AI35" i="3"/>
  <c r="AH35" i="3"/>
  <c r="AF35" i="3"/>
  <c r="AG35" i="3" s="1"/>
  <c r="I35" i="6" s="1"/>
  <c r="J35" i="6" s="1"/>
  <c r="J35" i="9" s="1"/>
  <c r="P35" i="10" s="1"/>
  <c r="AE35" i="3"/>
  <c r="AN34" i="3"/>
  <c r="O34" i="6" s="1"/>
  <c r="P34" i="6" s="1"/>
  <c r="P34" i="9" s="1"/>
  <c r="AH34" i="10" s="1"/>
  <c r="AL34" i="3"/>
  <c r="AK34" i="3"/>
  <c r="AM34" i="3" s="1"/>
  <c r="M34" i="6" s="1"/>
  <c r="N34" i="6" s="1"/>
  <c r="N34" i="9" s="1"/>
  <c r="AB34" i="10" s="1"/>
  <c r="AI34" i="3"/>
  <c r="AH34" i="3"/>
  <c r="AJ34" i="3" s="1"/>
  <c r="K34" i="6" s="1"/>
  <c r="L34" i="6" s="1"/>
  <c r="L34" i="9" s="1"/>
  <c r="V34" i="10" s="1"/>
  <c r="AF34" i="3"/>
  <c r="AG34" i="3" s="1"/>
  <c r="I34" i="6"/>
  <c r="J34" i="6" s="1"/>
  <c r="J34" i="9" s="1"/>
  <c r="P34" i="10" s="1"/>
  <c r="AE34" i="3"/>
  <c r="AN33" i="3"/>
  <c r="O33" i="6" s="1"/>
  <c r="P33" i="6" s="1"/>
  <c r="P33" i="9" s="1"/>
  <c r="AH33" i="10" s="1"/>
  <c r="AL33" i="3"/>
  <c r="AK33" i="3"/>
  <c r="AI33" i="3"/>
  <c r="AH33" i="3"/>
  <c r="AF33" i="3"/>
  <c r="AG33" i="3" s="1"/>
  <c r="I33" i="6" s="1"/>
  <c r="AE33" i="3"/>
  <c r="AN32" i="3"/>
  <c r="O32" i="6" s="1"/>
  <c r="P32" i="6" s="1"/>
  <c r="P32" i="9" s="1"/>
  <c r="AH32" i="10" s="1"/>
  <c r="AL32" i="3"/>
  <c r="AK32" i="3"/>
  <c r="AI32" i="3"/>
  <c r="AH32" i="3"/>
  <c r="AF32" i="3"/>
  <c r="AG32" i="3" s="1"/>
  <c r="I32" i="6" s="1"/>
  <c r="J32" i="6" s="1"/>
  <c r="J32" i="9" s="1"/>
  <c r="P32" i="10" s="1"/>
  <c r="AE32" i="3"/>
  <c r="G32" i="6" s="1"/>
  <c r="H32" i="6" s="1"/>
  <c r="H32" i="9" s="1"/>
  <c r="J32" i="10" s="1"/>
  <c r="AN31" i="3"/>
  <c r="O31" i="6" s="1"/>
  <c r="P31" i="6" s="1"/>
  <c r="P31" i="9" s="1"/>
  <c r="AH31" i="10" s="1"/>
  <c r="AL31" i="3"/>
  <c r="AK31" i="3"/>
  <c r="AM31" i="3" s="1"/>
  <c r="M31" i="6" s="1"/>
  <c r="N31" i="6" s="1"/>
  <c r="N31" i="9" s="1"/>
  <c r="AB31" i="10" s="1"/>
  <c r="AI31" i="3"/>
  <c r="AH31" i="3"/>
  <c r="AF31" i="3"/>
  <c r="AG31" i="3" s="1"/>
  <c r="I31" i="6" s="1"/>
  <c r="J31" i="6" s="1"/>
  <c r="J31" i="9" s="1"/>
  <c r="P31" i="10" s="1"/>
  <c r="AE31" i="3"/>
  <c r="G31" i="6" s="1"/>
  <c r="AN30" i="3"/>
  <c r="O30" i="6" s="1"/>
  <c r="P30" i="6" s="1"/>
  <c r="P30" i="9" s="1"/>
  <c r="AH30" i="10" s="1"/>
  <c r="AL30" i="3"/>
  <c r="AM30" i="3" s="1"/>
  <c r="M30" i="6" s="1"/>
  <c r="N30" i="6" s="1"/>
  <c r="N30" i="9" s="1"/>
  <c r="AB30" i="10" s="1"/>
  <c r="AK30" i="3"/>
  <c r="AI30" i="3"/>
  <c r="AH30" i="3"/>
  <c r="AF30" i="3"/>
  <c r="AG30" i="3" s="1"/>
  <c r="I30" i="6" s="1"/>
  <c r="AE30" i="3"/>
  <c r="AN29" i="3"/>
  <c r="O29" i="6" s="1"/>
  <c r="P29" i="6" s="1"/>
  <c r="P29" i="9" s="1"/>
  <c r="AH29" i="10" s="1"/>
  <c r="AL29" i="3"/>
  <c r="AK29" i="3"/>
  <c r="AI29" i="3"/>
  <c r="AH29" i="3"/>
  <c r="AF29" i="3"/>
  <c r="AG29" i="3" s="1"/>
  <c r="I29" i="6" s="1"/>
  <c r="J29" i="6" s="1"/>
  <c r="J29" i="9" s="1"/>
  <c r="P29" i="10" s="1"/>
  <c r="AE29" i="3"/>
  <c r="G29" i="6" s="1"/>
  <c r="H29" i="6" s="1"/>
  <c r="H29" i="9" s="1"/>
  <c r="J29" i="10" s="1"/>
  <c r="AN28" i="3"/>
  <c r="O28" i="6" s="1"/>
  <c r="P28" i="6" s="1"/>
  <c r="P28" i="9" s="1"/>
  <c r="AH28" i="10" s="1"/>
  <c r="AL28" i="3"/>
  <c r="AK28" i="3"/>
  <c r="AI28" i="3"/>
  <c r="AH28" i="3"/>
  <c r="AF28" i="3"/>
  <c r="AG28" i="3" s="1"/>
  <c r="I28" i="6" s="1"/>
  <c r="J28" i="6" s="1"/>
  <c r="J28" i="9" s="1"/>
  <c r="P28" i="10" s="1"/>
  <c r="AE28" i="3"/>
  <c r="G28" i="6" s="1"/>
  <c r="AN27" i="3"/>
  <c r="O27" i="6" s="1"/>
  <c r="P27" i="6" s="1"/>
  <c r="P27" i="9" s="1"/>
  <c r="AH27" i="10" s="1"/>
  <c r="AL27" i="3"/>
  <c r="AK27" i="3"/>
  <c r="AI27" i="3"/>
  <c r="AH27" i="3"/>
  <c r="AF27" i="3"/>
  <c r="AG27" i="3" s="1"/>
  <c r="I27" i="6" s="1"/>
  <c r="AE27" i="3"/>
  <c r="G27" i="6" s="1"/>
  <c r="H27" i="6" s="1"/>
  <c r="H27" i="9" s="1"/>
  <c r="J27" i="10" s="1"/>
  <c r="AN26" i="3"/>
  <c r="O26" i="6" s="1"/>
  <c r="P26" i="6" s="1"/>
  <c r="P26" i="9" s="1"/>
  <c r="AH26" i="10" s="1"/>
  <c r="AL26" i="3"/>
  <c r="AK26" i="3"/>
  <c r="AI26" i="3"/>
  <c r="AJ26" i="3" s="1"/>
  <c r="K26" i="6" s="1"/>
  <c r="AH26" i="3"/>
  <c r="AF26" i="3"/>
  <c r="AG26" i="3" s="1"/>
  <c r="I26" i="6" s="1"/>
  <c r="J26" i="6" s="1"/>
  <c r="J26" i="9" s="1"/>
  <c r="P26" i="10" s="1"/>
  <c r="AE26" i="3"/>
  <c r="AN25" i="3"/>
  <c r="O25" i="6" s="1"/>
  <c r="P25" i="6" s="1"/>
  <c r="P25" i="9" s="1"/>
  <c r="AH25" i="10" s="1"/>
  <c r="AL25" i="3"/>
  <c r="AK25" i="3"/>
  <c r="AI25" i="3"/>
  <c r="AH25" i="3"/>
  <c r="AF25" i="3"/>
  <c r="AG25" i="3" s="1"/>
  <c r="I25" i="6" s="1"/>
  <c r="J25" i="6" s="1"/>
  <c r="J25" i="9" s="1"/>
  <c r="P25" i="10" s="1"/>
  <c r="AE25" i="3"/>
  <c r="G25" i="6" s="1"/>
  <c r="H25" i="6" s="1"/>
  <c r="H25" i="9" s="1"/>
  <c r="J25" i="10" s="1"/>
  <c r="AN24" i="3"/>
  <c r="O24" i="6" s="1"/>
  <c r="P24" i="6" s="1"/>
  <c r="P24" i="9" s="1"/>
  <c r="AH24" i="10" s="1"/>
  <c r="AL24" i="3"/>
  <c r="AK24" i="3"/>
  <c r="AI24" i="3"/>
  <c r="AH24" i="3"/>
  <c r="AF24" i="3"/>
  <c r="AG24" i="3" s="1"/>
  <c r="I24" i="6" s="1"/>
  <c r="J24" i="6" s="1"/>
  <c r="J24" i="9" s="1"/>
  <c r="P24" i="10" s="1"/>
  <c r="AE24" i="3"/>
  <c r="G24" i="6" s="1"/>
  <c r="AN23" i="3"/>
  <c r="O23" i="6" s="1"/>
  <c r="P23" i="6" s="1"/>
  <c r="P23" i="9" s="1"/>
  <c r="AH23" i="10" s="1"/>
  <c r="AL23" i="3"/>
  <c r="AK23" i="3"/>
  <c r="AI23" i="3"/>
  <c r="AH23" i="3"/>
  <c r="AF23" i="3"/>
  <c r="AG23" i="3" s="1"/>
  <c r="I23" i="6" s="1"/>
  <c r="J23" i="6" s="1"/>
  <c r="J23" i="9" s="1"/>
  <c r="P23" i="10" s="1"/>
  <c r="AE23" i="3"/>
  <c r="G23" i="6" s="1"/>
  <c r="H23" i="6" s="1"/>
  <c r="H23" i="9" s="1"/>
  <c r="J23" i="10" s="1"/>
  <c r="AN22" i="3"/>
  <c r="O22" i="6" s="1"/>
  <c r="P22" i="6" s="1"/>
  <c r="P22" i="9" s="1"/>
  <c r="AH22" i="10" s="1"/>
  <c r="AL22" i="3"/>
  <c r="AK22" i="3"/>
  <c r="AI22" i="3"/>
  <c r="AH22" i="3"/>
  <c r="AF22" i="3"/>
  <c r="AG22" i="3" s="1"/>
  <c r="I22" i="6" s="1"/>
  <c r="J22" i="6" s="1"/>
  <c r="J22" i="9" s="1"/>
  <c r="P22" i="10" s="1"/>
  <c r="AE22" i="3"/>
  <c r="G22" i="6" s="1"/>
  <c r="H22" i="6" s="1"/>
  <c r="H22" i="9" s="1"/>
  <c r="J22" i="10" s="1"/>
  <c r="AN21" i="3"/>
  <c r="O21" i="6" s="1"/>
  <c r="P21" i="6" s="1"/>
  <c r="P21" i="9" s="1"/>
  <c r="AH21" i="10" s="1"/>
  <c r="AL21" i="3"/>
  <c r="AK21" i="3"/>
  <c r="AI21" i="3"/>
  <c r="AH21" i="3"/>
  <c r="AF21" i="3"/>
  <c r="AG21" i="3" s="1"/>
  <c r="I21" i="6" s="1"/>
  <c r="J21" i="6" s="1"/>
  <c r="J21" i="9" s="1"/>
  <c r="P21" i="10" s="1"/>
  <c r="AE21" i="3"/>
  <c r="G21" i="6" s="1"/>
  <c r="H21" i="6" s="1"/>
  <c r="H21" i="9" s="1"/>
  <c r="J21" i="10" s="1"/>
  <c r="AN20" i="3"/>
  <c r="O20" i="6" s="1"/>
  <c r="P20" i="6" s="1"/>
  <c r="P20" i="9" s="1"/>
  <c r="AH20" i="10" s="1"/>
  <c r="AL20" i="3"/>
  <c r="AK20" i="3"/>
  <c r="AI20" i="3"/>
  <c r="AH20" i="3"/>
  <c r="AF20" i="3"/>
  <c r="AG20" i="3" s="1"/>
  <c r="I20" i="6" s="1"/>
  <c r="J20" i="6" s="1"/>
  <c r="J20" i="9" s="1"/>
  <c r="P20" i="10" s="1"/>
  <c r="AE20" i="3"/>
  <c r="G20" i="6" s="1"/>
  <c r="H20" i="6" s="1"/>
  <c r="H20" i="9" s="1"/>
  <c r="J20" i="10" s="1"/>
  <c r="AN19" i="3"/>
  <c r="O19" i="6" s="1"/>
  <c r="P19" i="6" s="1"/>
  <c r="P19" i="9" s="1"/>
  <c r="AH19" i="10" s="1"/>
  <c r="AL19" i="3"/>
  <c r="AK19" i="3"/>
  <c r="AI19" i="3"/>
  <c r="AH19" i="3"/>
  <c r="AF19" i="3"/>
  <c r="AG19" i="3" s="1"/>
  <c r="I19" i="6" s="1"/>
  <c r="J19" i="6" s="1"/>
  <c r="J19" i="9" s="1"/>
  <c r="P19" i="10" s="1"/>
  <c r="AE19" i="3"/>
  <c r="G19" i="6" s="1"/>
  <c r="H19" i="6" s="1"/>
  <c r="H19" i="9" s="1"/>
  <c r="J19" i="10" s="1"/>
  <c r="AN18" i="3"/>
  <c r="O18" i="6" s="1"/>
  <c r="P18" i="6" s="1"/>
  <c r="P18" i="9" s="1"/>
  <c r="AH18" i="10" s="1"/>
  <c r="AL18" i="3"/>
  <c r="AK18" i="3"/>
  <c r="AI18" i="3"/>
  <c r="AJ18" i="3" s="1"/>
  <c r="K18" i="6" s="1"/>
  <c r="L18" i="6" s="1"/>
  <c r="L18" i="9" s="1"/>
  <c r="V18" i="10" s="1"/>
  <c r="AH18" i="3"/>
  <c r="AF18" i="3"/>
  <c r="AG18" i="3" s="1"/>
  <c r="I18" i="6" s="1"/>
  <c r="J18" i="6" s="1"/>
  <c r="J18" i="9" s="1"/>
  <c r="P18" i="10" s="1"/>
  <c r="AE18" i="3"/>
  <c r="G18" i="6" s="1"/>
  <c r="AN17" i="3"/>
  <c r="O17" i="6" s="1"/>
  <c r="P17" i="6" s="1"/>
  <c r="P17" i="9" s="1"/>
  <c r="AH17" i="10" s="1"/>
  <c r="AL17" i="3"/>
  <c r="AK17" i="3"/>
  <c r="AI17" i="3"/>
  <c r="AH17" i="3"/>
  <c r="AF17" i="3"/>
  <c r="AG17" i="3" s="1"/>
  <c r="I17" i="6" s="1"/>
  <c r="J17" i="6" s="1"/>
  <c r="J17" i="9" s="1"/>
  <c r="P17" i="10" s="1"/>
  <c r="AE17" i="3"/>
  <c r="G17" i="6" s="1"/>
  <c r="H17" i="6" s="1"/>
  <c r="H17" i="9" s="1"/>
  <c r="J17" i="10" s="1"/>
  <c r="AN16" i="3"/>
  <c r="O16" i="6" s="1"/>
  <c r="P16" i="6" s="1"/>
  <c r="P16" i="9" s="1"/>
  <c r="AH16" i="10" s="1"/>
  <c r="AL16" i="3"/>
  <c r="AK16" i="3"/>
  <c r="AI16" i="3"/>
  <c r="AH16" i="3"/>
  <c r="AF16" i="3"/>
  <c r="AG16" i="3" s="1"/>
  <c r="I16" i="6" s="1"/>
  <c r="J16" i="6" s="1"/>
  <c r="J16" i="9" s="1"/>
  <c r="P16" i="10" s="1"/>
  <c r="AE16" i="3"/>
  <c r="G16" i="6" s="1"/>
  <c r="H16" i="6" s="1"/>
  <c r="H16" i="9" s="1"/>
  <c r="J16" i="10" s="1"/>
  <c r="AN15" i="3"/>
  <c r="O15" i="6" s="1"/>
  <c r="P15" i="6" s="1"/>
  <c r="P15" i="9" s="1"/>
  <c r="AH15" i="10" s="1"/>
  <c r="AL15" i="3"/>
  <c r="AK15" i="3"/>
  <c r="AI15" i="3"/>
  <c r="AH15" i="3"/>
  <c r="AF15" i="3"/>
  <c r="AG15" i="3" s="1"/>
  <c r="I15" i="6" s="1"/>
  <c r="J15" i="6" s="1"/>
  <c r="J15" i="9" s="1"/>
  <c r="P15" i="10" s="1"/>
  <c r="AE15" i="3"/>
  <c r="G15" i="6" s="1"/>
  <c r="H15" i="6" s="1"/>
  <c r="H15" i="9" s="1"/>
  <c r="J15" i="10" s="1"/>
  <c r="AN14" i="3"/>
  <c r="O14" i="6" s="1"/>
  <c r="P14" i="6" s="1"/>
  <c r="P14" i="9" s="1"/>
  <c r="AH14" i="10" s="1"/>
  <c r="AL14" i="3"/>
  <c r="AK14" i="3"/>
  <c r="AI14" i="3"/>
  <c r="AJ14" i="3" s="1"/>
  <c r="K14" i="6" s="1"/>
  <c r="L14" i="6" s="1"/>
  <c r="L14" i="9" s="1"/>
  <c r="V14" i="10" s="1"/>
  <c r="AH14" i="3"/>
  <c r="AF14" i="3"/>
  <c r="AG14" i="3" s="1"/>
  <c r="I14" i="6" s="1"/>
  <c r="J14" i="6" s="1"/>
  <c r="J14" i="9" s="1"/>
  <c r="P14" i="10" s="1"/>
  <c r="AE14" i="3"/>
  <c r="G14" i="6" s="1"/>
  <c r="AN13" i="3"/>
  <c r="O13" i="6" s="1"/>
  <c r="P13" i="6" s="1"/>
  <c r="P13" i="9" s="1"/>
  <c r="AH13" i="10" s="1"/>
  <c r="AL13" i="3"/>
  <c r="AK13" i="3"/>
  <c r="AI13" i="3"/>
  <c r="AH13" i="3"/>
  <c r="AF13" i="3"/>
  <c r="AG13" i="3" s="1"/>
  <c r="I13" i="6" s="1"/>
  <c r="J13" i="6" s="1"/>
  <c r="J13" i="9" s="1"/>
  <c r="P13" i="10" s="1"/>
  <c r="AE13" i="3"/>
  <c r="G13" i="6" s="1"/>
  <c r="H13" i="6" s="1"/>
  <c r="H13" i="9" s="1"/>
  <c r="J13" i="10" s="1"/>
  <c r="AN12" i="3"/>
  <c r="O12" i="6"/>
  <c r="P12" i="6" s="1"/>
  <c r="P12" i="9" s="1"/>
  <c r="AH12" i="10" s="1"/>
  <c r="AL12" i="3"/>
  <c r="AK12" i="3"/>
  <c r="AI12" i="3"/>
  <c r="AH12" i="3"/>
  <c r="AJ12" i="3" s="1"/>
  <c r="K12" i="6" s="1"/>
  <c r="AF12" i="3"/>
  <c r="AG12" i="3" s="1"/>
  <c r="I12" i="6" s="1"/>
  <c r="J12" i="6" s="1"/>
  <c r="J12" i="9" s="1"/>
  <c r="P12" i="10" s="1"/>
  <c r="AE12" i="3"/>
  <c r="G12" i="6" s="1"/>
  <c r="H12" i="6" s="1"/>
  <c r="H12" i="9" s="1"/>
  <c r="J12" i="10" s="1"/>
  <c r="AN11" i="3"/>
  <c r="O11" i="6" s="1"/>
  <c r="P11" i="6" s="1"/>
  <c r="P11" i="9" s="1"/>
  <c r="AH11" i="10" s="1"/>
  <c r="AL11" i="3"/>
  <c r="AK11" i="3"/>
  <c r="AI11" i="3"/>
  <c r="AH11" i="3"/>
  <c r="AF11" i="3"/>
  <c r="AG11" i="3" s="1"/>
  <c r="I11" i="6" s="1"/>
  <c r="AE11" i="3"/>
  <c r="G11" i="6" s="1"/>
  <c r="H11" i="6" s="1"/>
  <c r="H11" i="9" s="1"/>
  <c r="J11" i="10" s="1"/>
  <c r="AN10" i="3"/>
  <c r="O10" i="6"/>
  <c r="P10" i="6" s="1"/>
  <c r="P10" i="9" s="1"/>
  <c r="AH10" i="10" s="1"/>
  <c r="AL10" i="3"/>
  <c r="AK10" i="3"/>
  <c r="AI10" i="3"/>
  <c r="AH10" i="3"/>
  <c r="AF10" i="3"/>
  <c r="AG10" i="3" s="1"/>
  <c r="I10" i="6" s="1"/>
  <c r="J10" i="6" s="1"/>
  <c r="J10" i="9" s="1"/>
  <c r="P10" i="10" s="1"/>
  <c r="AE10" i="3"/>
  <c r="AN9" i="3"/>
  <c r="O9" i="6"/>
  <c r="P9" i="6" s="1"/>
  <c r="P9" i="9" s="1"/>
  <c r="AH9" i="10" s="1"/>
  <c r="AL9" i="3"/>
  <c r="AK9" i="3"/>
  <c r="AI9" i="3"/>
  <c r="AH9" i="3"/>
  <c r="AF9" i="3"/>
  <c r="AG9" i="3" s="1"/>
  <c r="I9" i="6" s="1"/>
  <c r="AE9" i="3"/>
  <c r="G9" i="6" s="1"/>
  <c r="H9" i="6" s="1"/>
  <c r="H9" i="9" s="1"/>
  <c r="J9" i="10" s="1"/>
  <c r="AN8" i="3"/>
  <c r="O8" i="6" s="1"/>
  <c r="P8" i="6" s="1"/>
  <c r="P8" i="9" s="1"/>
  <c r="AH8" i="10" s="1"/>
  <c r="AL8" i="3"/>
  <c r="AK8" i="3"/>
  <c r="AI8" i="3"/>
  <c r="AH8" i="3"/>
  <c r="AJ8" i="3" s="1"/>
  <c r="K8" i="6" s="1"/>
  <c r="L8" i="6" s="1"/>
  <c r="L8" i="9" s="1"/>
  <c r="V8" i="10" s="1"/>
  <c r="AF8" i="3"/>
  <c r="AG8" i="3" s="1"/>
  <c r="I8" i="6" s="1"/>
  <c r="J8" i="6" s="1"/>
  <c r="J8" i="9" s="1"/>
  <c r="P8" i="10" s="1"/>
  <c r="AE8" i="3"/>
  <c r="AN7" i="3"/>
  <c r="O7" i="6" s="1"/>
  <c r="P7" i="6" s="1"/>
  <c r="P7" i="9" s="1"/>
  <c r="AH7" i="10" s="1"/>
  <c r="AL7" i="3"/>
  <c r="AK7" i="3"/>
  <c r="AI7" i="3"/>
  <c r="AH7" i="3"/>
  <c r="AF7" i="3"/>
  <c r="AG7" i="3" s="1"/>
  <c r="I7" i="6" s="1"/>
  <c r="AE7" i="3"/>
  <c r="AN6" i="3"/>
  <c r="O6" i="6" s="1"/>
  <c r="P6" i="6" s="1"/>
  <c r="P6" i="9" s="1"/>
  <c r="AH6" i="10" s="1"/>
  <c r="AL6" i="3"/>
  <c r="AK6" i="3"/>
  <c r="AM6" i="3" s="1"/>
  <c r="M6" i="6" s="1"/>
  <c r="N6" i="6" s="1"/>
  <c r="N6" i="9" s="1"/>
  <c r="AB6" i="10" s="1"/>
  <c r="AI6" i="3"/>
  <c r="AH6" i="3"/>
  <c r="AF6" i="3"/>
  <c r="AG6" i="3" s="1"/>
  <c r="I6" i="6" s="1"/>
  <c r="J6" i="6" s="1"/>
  <c r="J6" i="9" s="1"/>
  <c r="P6" i="10" s="1"/>
  <c r="AE6" i="3"/>
  <c r="G6" i="6" s="1"/>
  <c r="H6" i="6" s="1"/>
  <c r="H6" i="9" s="1"/>
  <c r="J6" i="10" s="1"/>
  <c r="AN5" i="3"/>
  <c r="O5" i="6" s="1"/>
  <c r="P5" i="6" s="1"/>
  <c r="P5" i="9" s="1"/>
  <c r="AH5" i="10" s="1"/>
  <c r="AL5" i="3"/>
  <c r="AK5" i="3"/>
  <c r="AM5" i="3" s="1"/>
  <c r="M5" i="6" s="1"/>
  <c r="N5" i="6" s="1"/>
  <c r="N5" i="9" s="1"/>
  <c r="AB5" i="10" s="1"/>
  <c r="AI5" i="3"/>
  <c r="AH5" i="3"/>
  <c r="AF5" i="3"/>
  <c r="AG5" i="3" s="1"/>
  <c r="I5" i="6" s="1"/>
  <c r="J5" i="6" s="1"/>
  <c r="J5" i="9" s="1"/>
  <c r="P5" i="10" s="1"/>
  <c r="AE5" i="3"/>
  <c r="G5" i="6" s="1"/>
  <c r="H5" i="6" s="1"/>
  <c r="H5" i="9" s="1"/>
  <c r="J5" i="10" s="1"/>
  <c r="AL4" i="3"/>
  <c r="AK4" i="3"/>
  <c r="AI4" i="3"/>
  <c r="AH4" i="3"/>
  <c r="AF4" i="3"/>
  <c r="AG4" i="3" s="1"/>
  <c r="I4" i="6" s="1"/>
  <c r="J4" i="6" s="1"/>
  <c r="J4" i="9" s="1"/>
  <c r="P4" i="10" s="1"/>
  <c r="AN58" i="2"/>
  <c r="O58" i="5" s="1"/>
  <c r="P58" i="5" s="1"/>
  <c r="P58" i="8" s="1"/>
  <c r="AG58" i="10" s="1"/>
  <c r="AL58" i="2"/>
  <c r="AK58" i="2"/>
  <c r="AI58" i="2"/>
  <c r="AH58" i="2"/>
  <c r="AF58" i="2"/>
  <c r="AG58" i="2" s="1"/>
  <c r="I58" i="5" s="1"/>
  <c r="J58" i="5" s="1"/>
  <c r="J58" i="8"/>
  <c r="O58" i="10" s="1"/>
  <c r="AE58" i="2"/>
  <c r="AN57" i="2"/>
  <c r="O57" i="5" s="1"/>
  <c r="P57" i="5" s="1"/>
  <c r="P57" i="8" s="1"/>
  <c r="AG57" i="10" s="1"/>
  <c r="AL57" i="2"/>
  <c r="AK57" i="2"/>
  <c r="AI57" i="2"/>
  <c r="AH57" i="2"/>
  <c r="AF57" i="2"/>
  <c r="AG57" i="2" s="1"/>
  <c r="I57" i="5" s="1"/>
  <c r="AE57" i="2"/>
  <c r="AN56" i="2"/>
  <c r="O56" i="5" s="1"/>
  <c r="P56" i="5" s="1"/>
  <c r="P56" i="8" s="1"/>
  <c r="AG56" i="10" s="1"/>
  <c r="AL56" i="2"/>
  <c r="AM56" i="2" s="1"/>
  <c r="M56" i="5" s="1"/>
  <c r="N56" i="5" s="1"/>
  <c r="N56" i="8" s="1"/>
  <c r="AA56" i="10" s="1"/>
  <c r="AK56" i="2"/>
  <c r="AI56" i="2"/>
  <c r="AH56" i="2"/>
  <c r="AF56" i="2"/>
  <c r="AG56" i="2" s="1"/>
  <c r="I56" i="5" s="1"/>
  <c r="AE56" i="2"/>
  <c r="AN55" i="2"/>
  <c r="O55" i="5" s="1"/>
  <c r="P55" i="5" s="1"/>
  <c r="P55" i="8" s="1"/>
  <c r="AG55" i="10" s="1"/>
  <c r="AL55" i="2"/>
  <c r="AK55" i="2"/>
  <c r="AM55" i="2" s="1"/>
  <c r="M55" i="5" s="1"/>
  <c r="AI55" i="2"/>
  <c r="AH55" i="2"/>
  <c r="AF55" i="2"/>
  <c r="AG55" i="2" s="1"/>
  <c r="I55" i="5" s="1"/>
  <c r="J55" i="5" s="1"/>
  <c r="J55" i="8" s="1"/>
  <c r="O55" i="10" s="1"/>
  <c r="AE55" i="2"/>
  <c r="AN54" i="2"/>
  <c r="O54" i="5" s="1"/>
  <c r="P54" i="5" s="1"/>
  <c r="P54" i="8" s="1"/>
  <c r="AG54" i="10" s="1"/>
  <c r="AL54" i="2"/>
  <c r="AK54" i="2"/>
  <c r="AI54" i="2"/>
  <c r="AH54" i="2"/>
  <c r="AJ54" i="2" s="1"/>
  <c r="K54" i="5" s="1"/>
  <c r="AF54" i="2"/>
  <c r="AG54" i="2" s="1"/>
  <c r="I54" i="5" s="1"/>
  <c r="J54" i="5" s="1"/>
  <c r="J54" i="8" s="1"/>
  <c r="O54" i="10" s="1"/>
  <c r="AE54" i="2"/>
  <c r="AN53" i="2"/>
  <c r="O53" i="5" s="1"/>
  <c r="P53" i="5" s="1"/>
  <c r="P53" i="8" s="1"/>
  <c r="AG53" i="10" s="1"/>
  <c r="AL53" i="2"/>
  <c r="AK53" i="2"/>
  <c r="AI53" i="2"/>
  <c r="AH53" i="2"/>
  <c r="AF53" i="2"/>
  <c r="AG53" i="2"/>
  <c r="I53" i="5" s="1"/>
  <c r="J53" i="5" s="1"/>
  <c r="J53" i="8" s="1"/>
  <c r="O53" i="10" s="1"/>
  <c r="AE53" i="2"/>
  <c r="AN52" i="2"/>
  <c r="O52" i="5" s="1"/>
  <c r="P52" i="5" s="1"/>
  <c r="P52" i="8" s="1"/>
  <c r="AG52" i="10" s="1"/>
  <c r="AL52" i="2"/>
  <c r="AK52" i="2"/>
  <c r="AM52" i="2" s="1"/>
  <c r="M52" i="5" s="1"/>
  <c r="N52" i="5" s="1"/>
  <c r="N52" i="8" s="1"/>
  <c r="AA52" i="10" s="1"/>
  <c r="AI52" i="2"/>
  <c r="AH52" i="2"/>
  <c r="AF52" i="2"/>
  <c r="AG52" i="2" s="1"/>
  <c r="I52" i="5" s="1"/>
  <c r="J52" i="5" s="1"/>
  <c r="J52" i="8" s="1"/>
  <c r="O52" i="10" s="1"/>
  <c r="AE52" i="2"/>
  <c r="AN51" i="2"/>
  <c r="O51" i="5" s="1"/>
  <c r="P51" i="5" s="1"/>
  <c r="P51" i="8" s="1"/>
  <c r="AG51" i="10" s="1"/>
  <c r="AL51" i="2"/>
  <c r="AK51" i="2"/>
  <c r="AM51" i="2" s="1"/>
  <c r="M51" i="5" s="1"/>
  <c r="N51" i="5" s="1"/>
  <c r="N51" i="8" s="1"/>
  <c r="AA51" i="10" s="1"/>
  <c r="AI51" i="2"/>
  <c r="AH51" i="2"/>
  <c r="AF51" i="2"/>
  <c r="AG51" i="2" s="1"/>
  <c r="I51" i="5" s="1"/>
  <c r="J51" i="5" s="1"/>
  <c r="J51" i="8" s="1"/>
  <c r="O51" i="10" s="1"/>
  <c r="AE51" i="2"/>
  <c r="AN50" i="2"/>
  <c r="O50" i="5" s="1"/>
  <c r="P50" i="5" s="1"/>
  <c r="P50" i="8" s="1"/>
  <c r="AG50" i="10" s="1"/>
  <c r="AL50" i="2"/>
  <c r="AK50" i="2"/>
  <c r="AI50" i="2"/>
  <c r="AH50" i="2"/>
  <c r="AF50" i="2"/>
  <c r="AG50" i="2" s="1"/>
  <c r="I50" i="5" s="1"/>
  <c r="J50" i="5" s="1"/>
  <c r="J50" i="8" s="1"/>
  <c r="O50" i="10" s="1"/>
  <c r="AE50" i="2"/>
  <c r="G50" i="5" s="1"/>
  <c r="H50" i="5" s="1"/>
  <c r="H50" i="8" s="1"/>
  <c r="I50" i="10" s="1"/>
  <c r="AN49" i="2"/>
  <c r="O49" i="5" s="1"/>
  <c r="P49" i="5" s="1"/>
  <c r="P49" i="8" s="1"/>
  <c r="AG49" i="10" s="1"/>
  <c r="AL49" i="2"/>
  <c r="AK49" i="2"/>
  <c r="AI49" i="2"/>
  <c r="AH49" i="2"/>
  <c r="AF49" i="2"/>
  <c r="AG49" i="2" s="1"/>
  <c r="I49" i="5" s="1"/>
  <c r="J49" i="5" s="1"/>
  <c r="J49" i="8" s="1"/>
  <c r="O49" i="10" s="1"/>
  <c r="AE49" i="2"/>
  <c r="AN48" i="2"/>
  <c r="O48" i="5"/>
  <c r="P48" i="5" s="1"/>
  <c r="P48" i="8" s="1"/>
  <c r="AG48" i="10" s="1"/>
  <c r="AL48" i="2"/>
  <c r="AM48" i="2" s="1"/>
  <c r="M48" i="5" s="1"/>
  <c r="N48" i="5" s="1"/>
  <c r="N48" i="8" s="1"/>
  <c r="AA48" i="10" s="1"/>
  <c r="AK48" i="2"/>
  <c r="AI48" i="2"/>
  <c r="AH48" i="2"/>
  <c r="AF48" i="2"/>
  <c r="AG48" i="2" s="1"/>
  <c r="I48" i="5" s="1"/>
  <c r="J48" i="5" s="1"/>
  <c r="J48" i="8" s="1"/>
  <c r="O48" i="10" s="1"/>
  <c r="AE48" i="2"/>
  <c r="AN47" i="2"/>
  <c r="O47" i="5" s="1"/>
  <c r="P47" i="5" s="1"/>
  <c r="P47" i="8" s="1"/>
  <c r="AG47" i="10" s="1"/>
  <c r="AL47" i="2"/>
  <c r="AK47" i="2"/>
  <c r="AM47" i="2" s="1"/>
  <c r="M47" i="5" s="1"/>
  <c r="AI47" i="2"/>
  <c r="AH47" i="2"/>
  <c r="AF47" i="2"/>
  <c r="AG47" i="2" s="1"/>
  <c r="I47" i="5" s="1"/>
  <c r="J47" i="5" s="1"/>
  <c r="J47" i="8" s="1"/>
  <c r="O47" i="10" s="1"/>
  <c r="AE47" i="2"/>
  <c r="AN46" i="2"/>
  <c r="O46" i="5" s="1"/>
  <c r="P46" i="5" s="1"/>
  <c r="P46" i="8" s="1"/>
  <c r="AG46" i="10" s="1"/>
  <c r="AL46" i="2"/>
  <c r="AK46" i="2"/>
  <c r="AI46" i="2"/>
  <c r="AH46" i="2"/>
  <c r="AF46" i="2"/>
  <c r="AG46" i="2" s="1"/>
  <c r="I46" i="5" s="1"/>
  <c r="J46" i="5" s="1"/>
  <c r="J46" i="8" s="1"/>
  <c r="O46" i="10" s="1"/>
  <c r="AE46" i="2"/>
  <c r="AN45" i="2"/>
  <c r="O45" i="5" s="1"/>
  <c r="P45" i="5" s="1"/>
  <c r="P45" i="8" s="1"/>
  <c r="AG45" i="10" s="1"/>
  <c r="AL45" i="2"/>
  <c r="AK45" i="2"/>
  <c r="AI45" i="2"/>
  <c r="AH45" i="2"/>
  <c r="AF45" i="2"/>
  <c r="AG45" i="2" s="1"/>
  <c r="I45" i="5" s="1"/>
  <c r="J45" i="5" s="1"/>
  <c r="J45" i="8" s="1"/>
  <c r="O45" i="10" s="1"/>
  <c r="AE45" i="2"/>
  <c r="AN44" i="2"/>
  <c r="O44" i="5"/>
  <c r="P44" i="5" s="1"/>
  <c r="P44" i="8" s="1"/>
  <c r="AG44" i="10" s="1"/>
  <c r="AL44" i="2"/>
  <c r="AK44" i="2"/>
  <c r="AI44" i="2"/>
  <c r="AH44" i="2"/>
  <c r="AF44" i="2"/>
  <c r="AG44" i="2"/>
  <c r="I44" i="5" s="1"/>
  <c r="AE44" i="2"/>
  <c r="AN43" i="2"/>
  <c r="O43" i="5" s="1"/>
  <c r="P43" i="5" s="1"/>
  <c r="P43" i="8" s="1"/>
  <c r="AG43" i="10" s="1"/>
  <c r="AL43" i="2"/>
  <c r="AM43" i="2" s="1"/>
  <c r="M43" i="5" s="1"/>
  <c r="N43" i="5" s="1"/>
  <c r="N43" i="8" s="1"/>
  <c r="AA43" i="10" s="1"/>
  <c r="AK43" i="2"/>
  <c r="AI43" i="2"/>
  <c r="AH43" i="2"/>
  <c r="AF43" i="2"/>
  <c r="AG43" i="2" s="1"/>
  <c r="I43" i="5" s="1"/>
  <c r="J43" i="5" s="1"/>
  <c r="J43" i="8" s="1"/>
  <c r="O43" i="10" s="1"/>
  <c r="AE43" i="2"/>
  <c r="AN42" i="2"/>
  <c r="O42" i="5" s="1"/>
  <c r="P42" i="5" s="1"/>
  <c r="P42" i="8" s="1"/>
  <c r="AG42" i="10" s="1"/>
  <c r="AL42" i="2"/>
  <c r="AK42" i="2"/>
  <c r="AI42" i="2"/>
  <c r="AH42" i="2"/>
  <c r="AF42" i="2"/>
  <c r="AG42" i="2" s="1"/>
  <c r="I42" i="5" s="1"/>
  <c r="J42" i="5" s="1"/>
  <c r="J42" i="8" s="1"/>
  <c r="O42" i="10" s="1"/>
  <c r="AE42" i="2"/>
  <c r="AN41" i="2"/>
  <c r="O41" i="5"/>
  <c r="P41" i="5" s="1"/>
  <c r="P41" i="8" s="1"/>
  <c r="AG41" i="10" s="1"/>
  <c r="AL41" i="2"/>
  <c r="AK41" i="2"/>
  <c r="AI41" i="2"/>
  <c r="AJ41" i="2" s="1"/>
  <c r="K41" i="5" s="1"/>
  <c r="AH41" i="2"/>
  <c r="AF41" i="2"/>
  <c r="AG41" i="2" s="1"/>
  <c r="I41" i="5" s="1"/>
  <c r="J41" i="5" s="1"/>
  <c r="J41" i="8" s="1"/>
  <c r="O41" i="10" s="1"/>
  <c r="AE41" i="2"/>
  <c r="AN40" i="2"/>
  <c r="O40" i="5" s="1"/>
  <c r="P40" i="5" s="1"/>
  <c r="P40" i="8" s="1"/>
  <c r="AG40" i="10" s="1"/>
  <c r="AL40" i="2"/>
  <c r="AK40" i="2"/>
  <c r="AI40" i="2"/>
  <c r="AH40" i="2"/>
  <c r="AF40" i="2"/>
  <c r="AG40" i="2" s="1"/>
  <c r="I40" i="5" s="1"/>
  <c r="AE40" i="2"/>
  <c r="G40" i="5" s="1"/>
  <c r="H40" i="5" s="1"/>
  <c r="H40" i="8" s="1"/>
  <c r="I40" i="10" s="1"/>
  <c r="AN39" i="2"/>
  <c r="O39" i="5" s="1"/>
  <c r="P39" i="5" s="1"/>
  <c r="P39" i="8" s="1"/>
  <c r="AG39" i="10" s="1"/>
  <c r="AL39" i="2"/>
  <c r="AK39" i="2"/>
  <c r="AI39" i="2"/>
  <c r="AH39" i="2"/>
  <c r="AF39" i="2"/>
  <c r="AG39" i="2" s="1"/>
  <c r="I39" i="5" s="1"/>
  <c r="J39" i="5" s="1"/>
  <c r="J39" i="8" s="1"/>
  <c r="O39" i="10" s="1"/>
  <c r="AE39" i="2"/>
  <c r="AN38" i="2"/>
  <c r="O38" i="5" s="1"/>
  <c r="P38" i="5"/>
  <c r="P38" i="8" s="1"/>
  <c r="AG38" i="10" s="1"/>
  <c r="AL38" i="2"/>
  <c r="AK38" i="2"/>
  <c r="AI38" i="2"/>
  <c r="AJ38" i="2" s="1"/>
  <c r="K38" i="5" s="1"/>
  <c r="L38" i="5" s="1"/>
  <c r="L38" i="8" s="1"/>
  <c r="U38" i="10" s="1"/>
  <c r="AH38" i="2"/>
  <c r="AF38" i="2"/>
  <c r="AG38" i="2" s="1"/>
  <c r="I38" i="5" s="1"/>
  <c r="J38" i="5" s="1"/>
  <c r="J38" i="8" s="1"/>
  <c r="O38" i="10" s="1"/>
  <c r="AE38" i="2"/>
  <c r="AN37" i="2"/>
  <c r="O37" i="5" s="1"/>
  <c r="P37" i="5" s="1"/>
  <c r="P37" i="8" s="1"/>
  <c r="AG37" i="10" s="1"/>
  <c r="AL37" i="2"/>
  <c r="AK37" i="2"/>
  <c r="AI37" i="2"/>
  <c r="AH37" i="2"/>
  <c r="AF37" i="2"/>
  <c r="AG37" i="2" s="1"/>
  <c r="I37" i="5" s="1"/>
  <c r="J37" i="5" s="1"/>
  <c r="J37" i="8" s="1"/>
  <c r="O37" i="10" s="1"/>
  <c r="Q37" i="10" s="1"/>
  <c r="R37" i="10" s="1"/>
  <c r="AE37" i="2"/>
  <c r="AN36" i="2"/>
  <c r="O36" i="5"/>
  <c r="P36" i="5" s="1"/>
  <c r="P36" i="8" s="1"/>
  <c r="AG36" i="10" s="1"/>
  <c r="AL36" i="2"/>
  <c r="AK36" i="2"/>
  <c r="AM36" i="2"/>
  <c r="M36" i="5" s="1"/>
  <c r="N36" i="5" s="1"/>
  <c r="N36" i="8" s="1"/>
  <c r="AA36" i="10" s="1"/>
  <c r="AI36" i="2"/>
  <c r="AH36" i="2"/>
  <c r="AF36" i="2"/>
  <c r="AG36" i="2" s="1"/>
  <c r="I36" i="5" s="1"/>
  <c r="AE36" i="2"/>
  <c r="AN35" i="2"/>
  <c r="O35" i="5" s="1"/>
  <c r="P35" i="5" s="1"/>
  <c r="P35" i="8" s="1"/>
  <c r="AG35" i="10" s="1"/>
  <c r="AL35" i="2"/>
  <c r="AK35" i="2"/>
  <c r="AI35" i="2"/>
  <c r="AH35" i="2"/>
  <c r="AF35" i="2"/>
  <c r="AG35" i="2" s="1"/>
  <c r="I35" i="5" s="1"/>
  <c r="J35" i="5" s="1"/>
  <c r="J35" i="8" s="1"/>
  <c r="O35" i="10" s="1"/>
  <c r="AE35" i="2"/>
  <c r="AN34" i="2"/>
  <c r="O34" i="5" s="1"/>
  <c r="P34" i="5" s="1"/>
  <c r="P34" i="8" s="1"/>
  <c r="AG34" i="10" s="1"/>
  <c r="AL34" i="2"/>
  <c r="AK34" i="2"/>
  <c r="AI34" i="2"/>
  <c r="AH34" i="2"/>
  <c r="AF34" i="2"/>
  <c r="AG34" i="2" s="1"/>
  <c r="I34" i="5" s="1"/>
  <c r="J34" i="5" s="1"/>
  <c r="J34" i="8" s="1"/>
  <c r="O34" i="10" s="1"/>
  <c r="AE34" i="2"/>
  <c r="AN33" i="2"/>
  <c r="O33" i="5" s="1"/>
  <c r="P33" i="5" s="1"/>
  <c r="P33" i="8" s="1"/>
  <c r="AG33" i="10" s="1"/>
  <c r="AL33" i="2"/>
  <c r="AK33" i="2"/>
  <c r="AI33" i="2"/>
  <c r="AH33" i="2"/>
  <c r="AF33" i="2"/>
  <c r="AG33" i="2" s="1"/>
  <c r="I33" i="5" s="1"/>
  <c r="AE33" i="2"/>
  <c r="AN32" i="2"/>
  <c r="O32" i="5" s="1"/>
  <c r="P32" i="5" s="1"/>
  <c r="P32" i="8" s="1"/>
  <c r="AG32" i="10" s="1"/>
  <c r="AL32" i="2"/>
  <c r="AK32" i="2"/>
  <c r="AI32" i="2"/>
  <c r="AH32" i="2"/>
  <c r="AF32" i="2"/>
  <c r="AG32" i="2" s="1"/>
  <c r="I32" i="5" s="1"/>
  <c r="J32" i="5" s="1"/>
  <c r="J32" i="8" s="1"/>
  <c r="O32" i="10" s="1"/>
  <c r="AE32" i="2"/>
  <c r="AN31" i="2"/>
  <c r="O31" i="5" s="1"/>
  <c r="P31" i="5" s="1"/>
  <c r="P31" i="8" s="1"/>
  <c r="AG31" i="10" s="1"/>
  <c r="AL31" i="2"/>
  <c r="AK31" i="2"/>
  <c r="AM31" i="2" s="1"/>
  <c r="M31" i="5" s="1"/>
  <c r="N31" i="5" s="1"/>
  <c r="N31" i="8" s="1"/>
  <c r="AA31" i="10" s="1"/>
  <c r="AI31" i="2"/>
  <c r="AH31" i="2"/>
  <c r="AF31" i="2"/>
  <c r="AG31" i="2" s="1"/>
  <c r="I31" i="5" s="1"/>
  <c r="AE31" i="2"/>
  <c r="AN30" i="2"/>
  <c r="O30" i="5" s="1"/>
  <c r="P30" i="5" s="1"/>
  <c r="P30" i="8" s="1"/>
  <c r="AG30" i="10" s="1"/>
  <c r="AL30" i="2"/>
  <c r="AK30" i="2"/>
  <c r="AI30" i="2"/>
  <c r="AH30" i="2"/>
  <c r="AF30" i="2"/>
  <c r="AG30" i="2" s="1"/>
  <c r="I30" i="5" s="1"/>
  <c r="AE30" i="2"/>
  <c r="AN29" i="2"/>
  <c r="O29" i="5" s="1"/>
  <c r="P29" i="5" s="1"/>
  <c r="P29" i="8" s="1"/>
  <c r="AG29" i="10" s="1"/>
  <c r="AL29" i="2"/>
  <c r="AK29" i="2"/>
  <c r="AI29" i="2"/>
  <c r="AH29" i="2"/>
  <c r="AF29" i="2"/>
  <c r="AG29" i="2" s="1"/>
  <c r="I29" i="5" s="1"/>
  <c r="J29" i="5" s="1"/>
  <c r="J29" i="8" s="1"/>
  <c r="O29" i="10" s="1"/>
  <c r="AE29" i="2"/>
  <c r="G29" i="5" s="1"/>
  <c r="H29" i="5" s="1"/>
  <c r="H29" i="8" s="1"/>
  <c r="I29" i="10" s="1"/>
  <c r="AN28" i="2"/>
  <c r="O28" i="5" s="1"/>
  <c r="P28" i="5" s="1"/>
  <c r="P28" i="8" s="1"/>
  <c r="AG28" i="10" s="1"/>
  <c r="AL28" i="2"/>
  <c r="AK28" i="2"/>
  <c r="AI28" i="2"/>
  <c r="AH28" i="2"/>
  <c r="AF28" i="2"/>
  <c r="AG28" i="2" s="1"/>
  <c r="I28" i="5" s="1"/>
  <c r="J28" i="5" s="1"/>
  <c r="J28" i="8" s="1"/>
  <c r="O28" i="10" s="1"/>
  <c r="AE28" i="2"/>
  <c r="AN27" i="2"/>
  <c r="O27" i="5" s="1"/>
  <c r="P27" i="5" s="1"/>
  <c r="P27" i="8" s="1"/>
  <c r="AG27" i="10" s="1"/>
  <c r="AL27" i="2"/>
  <c r="AK27" i="2"/>
  <c r="AI27" i="2"/>
  <c r="AH27" i="2"/>
  <c r="AF27" i="2"/>
  <c r="AG27" i="2" s="1"/>
  <c r="I27" i="5" s="1"/>
  <c r="AE27" i="2"/>
  <c r="AN26" i="2"/>
  <c r="O26" i="5" s="1"/>
  <c r="P26" i="5" s="1"/>
  <c r="P26" i="8" s="1"/>
  <c r="AG26" i="10" s="1"/>
  <c r="AL26" i="2"/>
  <c r="AK26" i="2"/>
  <c r="AI26" i="2"/>
  <c r="AH26" i="2"/>
  <c r="AF26" i="2"/>
  <c r="AG26" i="2" s="1"/>
  <c r="I26" i="5" s="1"/>
  <c r="J26" i="5" s="1"/>
  <c r="J26" i="8" s="1"/>
  <c r="O26" i="10" s="1"/>
  <c r="AE26" i="2"/>
  <c r="AN25" i="2"/>
  <c r="O25" i="5" s="1"/>
  <c r="P25" i="5" s="1"/>
  <c r="P25" i="8" s="1"/>
  <c r="AG25" i="10" s="1"/>
  <c r="AL25" i="2"/>
  <c r="AK25" i="2"/>
  <c r="AM25" i="2" s="1"/>
  <c r="M25" i="5" s="1"/>
  <c r="N25" i="5" s="1"/>
  <c r="N25" i="8" s="1"/>
  <c r="AA25" i="10" s="1"/>
  <c r="AI25" i="2"/>
  <c r="AH25" i="2"/>
  <c r="AF25" i="2"/>
  <c r="AG25" i="2" s="1"/>
  <c r="I25" i="5" s="1"/>
  <c r="J25" i="5" s="1"/>
  <c r="J25" i="8" s="1"/>
  <c r="O25" i="10" s="1"/>
  <c r="AE25" i="2"/>
  <c r="G25" i="5" s="1"/>
  <c r="AN24" i="2"/>
  <c r="O24" i="5" s="1"/>
  <c r="P24" i="5" s="1"/>
  <c r="P24" i="8" s="1"/>
  <c r="AG24" i="10" s="1"/>
  <c r="AL24" i="2"/>
  <c r="AK24" i="2"/>
  <c r="AI24" i="2"/>
  <c r="AH24" i="2"/>
  <c r="AF24" i="2"/>
  <c r="AG24" i="2" s="1"/>
  <c r="I24" i="5" s="1"/>
  <c r="J24" i="5" s="1"/>
  <c r="J24" i="8" s="1"/>
  <c r="O24" i="10" s="1"/>
  <c r="AE24" i="2"/>
  <c r="G24" i="5" s="1"/>
  <c r="H24" i="5" s="1"/>
  <c r="H24" i="8" s="1"/>
  <c r="I24" i="10" s="1"/>
  <c r="AN23" i="2"/>
  <c r="O23" i="5" s="1"/>
  <c r="P23" i="5" s="1"/>
  <c r="P23" i="8" s="1"/>
  <c r="AG23" i="10" s="1"/>
  <c r="AL23" i="2"/>
  <c r="AK23" i="2"/>
  <c r="AI23" i="2"/>
  <c r="AH23" i="2"/>
  <c r="AJ23" i="2" s="1"/>
  <c r="K23" i="5" s="1"/>
  <c r="AF23" i="2"/>
  <c r="AG23" i="2" s="1"/>
  <c r="I23" i="5" s="1"/>
  <c r="J23" i="5" s="1"/>
  <c r="J23" i="8" s="1"/>
  <c r="O23" i="10" s="1"/>
  <c r="AE23" i="2"/>
  <c r="AN22" i="2"/>
  <c r="O22" i="5" s="1"/>
  <c r="P22" i="5" s="1"/>
  <c r="P22" i="8" s="1"/>
  <c r="AG22" i="10" s="1"/>
  <c r="AL22" i="2"/>
  <c r="AK22" i="2"/>
  <c r="AI22" i="2"/>
  <c r="AH22" i="2"/>
  <c r="AF22" i="2"/>
  <c r="AG22" i="2" s="1"/>
  <c r="I22" i="5" s="1"/>
  <c r="J22" i="5" s="1"/>
  <c r="J22" i="8" s="1"/>
  <c r="O22" i="10" s="1"/>
  <c r="AE22" i="2"/>
  <c r="AN21" i="2"/>
  <c r="O21" i="5" s="1"/>
  <c r="P21" i="5" s="1"/>
  <c r="P21" i="8" s="1"/>
  <c r="AG21" i="10" s="1"/>
  <c r="AL21" i="2"/>
  <c r="AK21" i="2"/>
  <c r="AI21" i="2"/>
  <c r="AH21" i="2"/>
  <c r="AJ21" i="2" s="1"/>
  <c r="K21" i="5" s="1"/>
  <c r="L21" i="5" s="1"/>
  <c r="L21" i="8" s="1"/>
  <c r="U21" i="10" s="1"/>
  <c r="AF21" i="2"/>
  <c r="AG21" i="2" s="1"/>
  <c r="I21" i="5" s="1"/>
  <c r="J21" i="5" s="1"/>
  <c r="J21" i="8" s="1"/>
  <c r="O21" i="10" s="1"/>
  <c r="AE21" i="2"/>
  <c r="G21" i="5" s="1"/>
  <c r="H21" i="5" s="1"/>
  <c r="H21" i="8" s="1"/>
  <c r="I21" i="10" s="1"/>
  <c r="AN20" i="2"/>
  <c r="O20" i="5" s="1"/>
  <c r="P20" i="5" s="1"/>
  <c r="P20" i="8" s="1"/>
  <c r="AG20" i="10" s="1"/>
  <c r="AL20" i="2"/>
  <c r="AK20" i="2"/>
  <c r="AI20" i="2"/>
  <c r="AH20" i="2"/>
  <c r="AF20" i="2"/>
  <c r="AG20" i="2" s="1"/>
  <c r="I20" i="5" s="1"/>
  <c r="J20" i="5" s="1"/>
  <c r="J20" i="8" s="1"/>
  <c r="O20" i="10" s="1"/>
  <c r="AE20" i="2"/>
  <c r="G20" i="5" s="1"/>
  <c r="H20" i="5" s="1"/>
  <c r="H20" i="8" s="1"/>
  <c r="I20" i="10" s="1"/>
  <c r="AN19" i="2"/>
  <c r="O19" i="5" s="1"/>
  <c r="P19" i="5" s="1"/>
  <c r="P19" i="8" s="1"/>
  <c r="AG19" i="10" s="1"/>
  <c r="AL19" i="2"/>
  <c r="AK19" i="2"/>
  <c r="AM19" i="2" s="1"/>
  <c r="M19" i="5" s="1"/>
  <c r="N19" i="5" s="1"/>
  <c r="N19" i="8" s="1"/>
  <c r="AA19" i="10" s="1"/>
  <c r="AI19" i="2"/>
  <c r="AH19" i="2"/>
  <c r="AF19" i="2"/>
  <c r="AG19" i="2" s="1"/>
  <c r="I19" i="5" s="1"/>
  <c r="AE19" i="2"/>
  <c r="AN18" i="2"/>
  <c r="O18" i="5" s="1"/>
  <c r="P18" i="5" s="1"/>
  <c r="P18" i="8" s="1"/>
  <c r="AG18" i="10" s="1"/>
  <c r="AL18" i="2"/>
  <c r="AK18" i="2"/>
  <c r="AI18" i="2"/>
  <c r="AH18" i="2"/>
  <c r="AF18" i="2"/>
  <c r="AG18" i="2" s="1"/>
  <c r="I18" i="5" s="1"/>
  <c r="AE18" i="2"/>
  <c r="AN17" i="2"/>
  <c r="O17" i="5" s="1"/>
  <c r="P17" i="5" s="1"/>
  <c r="P17" i="8" s="1"/>
  <c r="AG17" i="10" s="1"/>
  <c r="AL17" i="2"/>
  <c r="AK17" i="2"/>
  <c r="AM17" i="2" s="1"/>
  <c r="M17" i="5" s="1"/>
  <c r="N17" i="5" s="1"/>
  <c r="N17" i="8" s="1"/>
  <c r="AA17" i="10" s="1"/>
  <c r="AI17" i="2"/>
  <c r="AH17" i="2"/>
  <c r="AJ17" i="2" s="1"/>
  <c r="K17" i="5" s="1"/>
  <c r="L17" i="5" s="1"/>
  <c r="L17" i="8" s="1"/>
  <c r="U17" i="10" s="1"/>
  <c r="AF17" i="2"/>
  <c r="AG17" i="2" s="1"/>
  <c r="I17" i="5" s="1"/>
  <c r="J17" i="5" s="1"/>
  <c r="J17" i="8" s="1"/>
  <c r="O17" i="10" s="1"/>
  <c r="AE17" i="2"/>
  <c r="G17" i="5" s="1"/>
  <c r="H17" i="5" s="1"/>
  <c r="H17" i="8" s="1"/>
  <c r="I17" i="10" s="1"/>
  <c r="AN16" i="2"/>
  <c r="O16" i="5" s="1"/>
  <c r="P16" i="5" s="1"/>
  <c r="P16" i="8" s="1"/>
  <c r="AG16" i="10" s="1"/>
  <c r="AL16" i="2"/>
  <c r="AK16" i="2"/>
  <c r="AI16" i="2"/>
  <c r="AH16" i="2"/>
  <c r="AF16" i="2"/>
  <c r="AG16" i="2" s="1"/>
  <c r="I16" i="5" s="1"/>
  <c r="J16" i="5" s="1"/>
  <c r="J16" i="8" s="1"/>
  <c r="O16" i="10" s="1"/>
  <c r="AE16" i="2"/>
  <c r="AN15" i="2"/>
  <c r="O15" i="5" s="1"/>
  <c r="P15" i="5" s="1"/>
  <c r="P15" i="8" s="1"/>
  <c r="AG15" i="10" s="1"/>
  <c r="AL15" i="2"/>
  <c r="AK15" i="2"/>
  <c r="AI15" i="2"/>
  <c r="AH15" i="2"/>
  <c r="AJ15" i="2" s="1"/>
  <c r="K15" i="5" s="1"/>
  <c r="L15" i="5" s="1"/>
  <c r="L15" i="8" s="1"/>
  <c r="U15" i="10" s="1"/>
  <c r="AF15" i="2"/>
  <c r="AG15" i="2" s="1"/>
  <c r="I15" i="5" s="1"/>
  <c r="J15" i="5" s="1"/>
  <c r="J15" i="8" s="1"/>
  <c r="O15" i="10" s="1"/>
  <c r="AE15" i="2"/>
  <c r="AN14" i="2"/>
  <c r="O14" i="5" s="1"/>
  <c r="P14" i="5" s="1"/>
  <c r="P14" i="8" s="1"/>
  <c r="AG14" i="10" s="1"/>
  <c r="AL14" i="2"/>
  <c r="AK14" i="2"/>
  <c r="AI14" i="2"/>
  <c r="AH14" i="2"/>
  <c r="AF14" i="2"/>
  <c r="AG14" i="2" s="1"/>
  <c r="I14" i="5" s="1"/>
  <c r="J14" i="5" s="1"/>
  <c r="J14" i="8" s="1"/>
  <c r="O14" i="10" s="1"/>
  <c r="AE14" i="2"/>
  <c r="AN13" i="2"/>
  <c r="O13" i="5" s="1"/>
  <c r="P13" i="5" s="1"/>
  <c r="P13" i="8" s="1"/>
  <c r="AG13" i="10" s="1"/>
  <c r="AL13" i="2"/>
  <c r="AK13" i="2"/>
  <c r="AM13" i="2" s="1"/>
  <c r="M13" i="5" s="1"/>
  <c r="AI13" i="2"/>
  <c r="AH13" i="2"/>
  <c r="AF13" i="2"/>
  <c r="AG13" i="2" s="1"/>
  <c r="I13" i="5" s="1"/>
  <c r="J13" i="5" s="1"/>
  <c r="J13" i="8" s="1"/>
  <c r="O13" i="10" s="1"/>
  <c r="AE13" i="2"/>
  <c r="AN12" i="2"/>
  <c r="O12" i="5" s="1"/>
  <c r="P12" i="5" s="1"/>
  <c r="P12" i="8" s="1"/>
  <c r="AG12" i="10" s="1"/>
  <c r="AL12" i="2"/>
  <c r="AK12" i="2"/>
  <c r="AI12" i="2"/>
  <c r="AH12" i="2"/>
  <c r="AF12" i="2"/>
  <c r="AG12" i="2" s="1"/>
  <c r="I12" i="5" s="1"/>
  <c r="J12" i="5" s="1"/>
  <c r="J12" i="8" s="1"/>
  <c r="O12" i="10" s="1"/>
  <c r="AE12" i="2"/>
  <c r="AN11" i="2"/>
  <c r="O11" i="5" s="1"/>
  <c r="P11" i="5" s="1"/>
  <c r="P11" i="8" s="1"/>
  <c r="AG11" i="10" s="1"/>
  <c r="AL11" i="2"/>
  <c r="AK11" i="2"/>
  <c r="AI11" i="2"/>
  <c r="AH11" i="2"/>
  <c r="AJ11" i="2" s="1"/>
  <c r="K11" i="5" s="1"/>
  <c r="L11" i="5" s="1"/>
  <c r="L11" i="8" s="1"/>
  <c r="U11" i="10" s="1"/>
  <c r="AF11" i="2"/>
  <c r="AG11" i="2" s="1"/>
  <c r="I11" i="5" s="1"/>
  <c r="J11" i="5" s="1"/>
  <c r="J11" i="8" s="1"/>
  <c r="O11" i="10" s="1"/>
  <c r="AE11" i="2"/>
  <c r="G11" i="5" s="1"/>
  <c r="H11" i="5" s="1"/>
  <c r="H11" i="8" s="1"/>
  <c r="I11" i="10" s="1"/>
  <c r="AN10" i="2"/>
  <c r="O10" i="5" s="1"/>
  <c r="P10" i="5" s="1"/>
  <c r="P10" i="8" s="1"/>
  <c r="AG10" i="10" s="1"/>
  <c r="AL10" i="2"/>
  <c r="AK10" i="2"/>
  <c r="AI10" i="2"/>
  <c r="AH10" i="2"/>
  <c r="AF10" i="2"/>
  <c r="AG10" i="2" s="1"/>
  <c r="I10" i="5" s="1"/>
  <c r="J10" i="5" s="1"/>
  <c r="J10" i="8" s="1"/>
  <c r="O10" i="10" s="1"/>
  <c r="AE10" i="2"/>
  <c r="AN9" i="2"/>
  <c r="O9" i="5" s="1"/>
  <c r="P9" i="5" s="1"/>
  <c r="P9" i="8" s="1"/>
  <c r="AG9" i="10" s="1"/>
  <c r="AL9" i="2"/>
  <c r="AK9" i="2"/>
  <c r="AI9" i="2"/>
  <c r="AH9" i="2"/>
  <c r="AF9" i="2"/>
  <c r="AG9" i="2" s="1"/>
  <c r="I9" i="5" s="1"/>
  <c r="J9" i="5" s="1"/>
  <c r="J9" i="8" s="1"/>
  <c r="O9" i="10" s="1"/>
  <c r="AE9" i="2"/>
  <c r="AN8" i="2"/>
  <c r="O8" i="5" s="1"/>
  <c r="P8" i="5" s="1"/>
  <c r="P8" i="8" s="1"/>
  <c r="AG8" i="10" s="1"/>
  <c r="AL8" i="2"/>
  <c r="AK8" i="2"/>
  <c r="AI8" i="2"/>
  <c r="AH8" i="2"/>
  <c r="AF8" i="2"/>
  <c r="AG8" i="2" s="1"/>
  <c r="I8" i="5" s="1"/>
  <c r="J8" i="5" s="1"/>
  <c r="J8" i="8" s="1"/>
  <c r="O8" i="10" s="1"/>
  <c r="AE8" i="2"/>
  <c r="G8" i="5" s="1"/>
  <c r="H8" i="5" s="1"/>
  <c r="H8" i="8" s="1"/>
  <c r="I8" i="10" s="1"/>
  <c r="AN7" i="2"/>
  <c r="O7" i="5" s="1"/>
  <c r="P7" i="5" s="1"/>
  <c r="P7" i="8" s="1"/>
  <c r="AG7" i="10" s="1"/>
  <c r="AL7" i="2"/>
  <c r="AK7" i="2"/>
  <c r="AI7" i="2"/>
  <c r="AH7" i="2"/>
  <c r="AF7" i="2"/>
  <c r="AG7" i="2" s="1"/>
  <c r="I7" i="5" s="1"/>
  <c r="J7" i="5" s="1"/>
  <c r="J7" i="8" s="1"/>
  <c r="O7" i="10" s="1"/>
  <c r="AE7" i="2"/>
  <c r="G7" i="5" s="1"/>
  <c r="H7" i="5" s="1"/>
  <c r="H7" i="8" s="1"/>
  <c r="I7" i="10" s="1"/>
  <c r="AN6" i="2"/>
  <c r="O6" i="5" s="1"/>
  <c r="P6" i="5" s="1"/>
  <c r="P6" i="8" s="1"/>
  <c r="AG6" i="10" s="1"/>
  <c r="AL6" i="2"/>
  <c r="AK6" i="2"/>
  <c r="AI6" i="2"/>
  <c r="AH6" i="2"/>
  <c r="AF6" i="2"/>
  <c r="AG6" i="2" s="1"/>
  <c r="I6" i="5" s="1"/>
  <c r="J6" i="5" s="1"/>
  <c r="J6" i="8" s="1"/>
  <c r="O6" i="10" s="1"/>
  <c r="AE6" i="2"/>
  <c r="AN5" i="2"/>
  <c r="O5" i="5" s="1"/>
  <c r="P5" i="5" s="1"/>
  <c r="P5" i="8" s="1"/>
  <c r="AG5" i="10" s="1"/>
  <c r="AL5" i="2"/>
  <c r="AK5" i="2"/>
  <c r="AI5" i="2"/>
  <c r="AH5" i="2"/>
  <c r="AF5" i="2"/>
  <c r="AG5" i="2" s="1"/>
  <c r="I5" i="5" s="1"/>
  <c r="J5" i="5" s="1"/>
  <c r="J5" i="8" s="1"/>
  <c r="O5" i="10" s="1"/>
  <c r="AE5" i="2"/>
  <c r="G5" i="5" s="1"/>
  <c r="H5" i="5" s="1"/>
  <c r="H5" i="8" s="1"/>
  <c r="I5" i="10" s="1"/>
  <c r="AL4" i="2"/>
  <c r="AK4" i="2"/>
  <c r="AI4" i="2"/>
  <c r="AH4" i="2"/>
  <c r="AF4" i="2"/>
  <c r="AG4" i="2" s="1"/>
  <c r="I4" i="5" s="1"/>
  <c r="J4" i="5" s="1"/>
  <c r="J4" i="8" s="1"/>
  <c r="O4" i="10" s="1"/>
  <c r="AL58" i="1"/>
  <c r="AK58" i="1"/>
  <c r="AL57" i="1"/>
  <c r="AK57" i="1"/>
  <c r="AL56" i="1"/>
  <c r="AK56" i="1"/>
  <c r="AL55" i="1"/>
  <c r="AK55" i="1"/>
  <c r="AL54" i="1"/>
  <c r="AK54" i="1"/>
  <c r="AL53" i="1"/>
  <c r="AK53" i="1"/>
  <c r="AL52" i="1"/>
  <c r="AK52" i="1"/>
  <c r="AL51" i="1"/>
  <c r="AK51" i="1"/>
  <c r="AM51" i="1" s="1"/>
  <c r="M51" i="4" s="1"/>
  <c r="AL50" i="1"/>
  <c r="AK50" i="1"/>
  <c r="AL49" i="1"/>
  <c r="AK49" i="1"/>
  <c r="AL48" i="1"/>
  <c r="AK48" i="1"/>
  <c r="AL47" i="1"/>
  <c r="AK47" i="1"/>
  <c r="AL46" i="1"/>
  <c r="AK46" i="1"/>
  <c r="AL45" i="1"/>
  <c r="AK45" i="1"/>
  <c r="AL44" i="1"/>
  <c r="AK44" i="1"/>
  <c r="AL43" i="1"/>
  <c r="AK43" i="1"/>
  <c r="AL42" i="1"/>
  <c r="AK42" i="1"/>
  <c r="AL41" i="1"/>
  <c r="AK41" i="1"/>
  <c r="AL40" i="1"/>
  <c r="AK40" i="1"/>
  <c r="AL39" i="1"/>
  <c r="AK39" i="1"/>
  <c r="AL38" i="1"/>
  <c r="AM38" i="1" s="1"/>
  <c r="M38" i="4" s="1"/>
  <c r="N38" i="4" s="1"/>
  <c r="N38" i="7" s="1"/>
  <c r="Z38" i="10" s="1"/>
  <c r="AK38" i="1"/>
  <c r="AL37" i="1"/>
  <c r="AK37" i="1"/>
  <c r="AL36" i="1"/>
  <c r="AM36" i="1" s="1"/>
  <c r="M36" i="4" s="1"/>
  <c r="N36" i="4" s="1"/>
  <c r="N36" i="7" s="1"/>
  <c r="Z36" i="10" s="1"/>
  <c r="AK36" i="1"/>
  <c r="AL35" i="1"/>
  <c r="AK35" i="1"/>
  <c r="AL34" i="1"/>
  <c r="AK34" i="1"/>
  <c r="AL33" i="1"/>
  <c r="AK33" i="1"/>
  <c r="AL32" i="1"/>
  <c r="AK32" i="1"/>
  <c r="AL31" i="1"/>
  <c r="AK31" i="1"/>
  <c r="AL30" i="1"/>
  <c r="AK30" i="1"/>
  <c r="AL29" i="1"/>
  <c r="AK29" i="1"/>
  <c r="AL28" i="1"/>
  <c r="AK28" i="1"/>
  <c r="AL27" i="1"/>
  <c r="AK27" i="1"/>
  <c r="AL26" i="1"/>
  <c r="AK26" i="1"/>
  <c r="AL25" i="1"/>
  <c r="AK25" i="1"/>
  <c r="AL24" i="1"/>
  <c r="AK24" i="1"/>
  <c r="AL23" i="1"/>
  <c r="AK23" i="1"/>
  <c r="AL22" i="1"/>
  <c r="AK22" i="1"/>
  <c r="AL21" i="1"/>
  <c r="AK21" i="1"/>
  <c r="AL20" i="1"/>
  <c r="AK20" i="1"/>
  <c r="AL19" i="1"/>
  <c r="AK19" i="1"/>
  <c r="AL18" i="1"/>
  <c r="AK18" i="1"/>
  <c r="AL17" i="1"/>
  <c r="AK17" i="1"/>
  <c r="AL16" i="1"/>
  <c r="AK16" i="1"/>
  <c r="AL15" i="1"/>
  <c r="AK15" i="1"/>
  <c r="AM15" i="1" s="1"/>
  <c r="M15" i="4" s="1"/>
  <c r="N15" i="4" s="1"/>
  <c r="N15" i="7" s="1"/>
  <c r="Z15" i="10" s="1"/>
  <c r="AL14" i="1"/>
  <c r="AK14" i="1"/>
  <c r="AL13" i="1"/>
  <c r="AK13" i="1"/>
  <c r="AL12" i="1"/>
  <c r="AK12" i="1"/>
  <c r="AL11" i="1"/>
  <c r="AK11" i="1"/>
  <c r="AL10" i="1"/>
  <c r="AK10" i="1"/>
  <c r="AL9" i="1"/>
  <c r="AK9" i="1"/>
  <c r="AL8" i="1"/>
  <c r="AK8" i="1"/>
  <c r="AL7" i="1"/>
  <c r="AK7" i="1"/>
  <c r="AL6" i="1"/>
  <c r="AK6" i="1"/>
  <c r="AL5" i="1"/>
  <c r="AK5" i="1"/>
  <c r="AL4" i="1"/>
  <c r="AK4" i="1"/>
  <c r="AI58" i="1"/>
  <c r="AH58" i="1"/>
  <c r="AJ58" i="1" s="1"/>
  <c r="K58" i="4" s="1"/>
  <c r="AI57" i="1"/>
  <c r="AH57" i="1"/>
  <c r="AI56" i="1"/>
  <c r="AH56" i="1"/>
  <c r="AI55" i="1"/>
  <c r="AH55" i="1"/>
  <c r="AI54" i="1"/>
  <c r="AH54" i="1"/>
  <c r="AI53" i="1"/>
  <c r="AH53" i="1"/>
  <c r="AI52" i="1"/>
  <c r="AH52" i="1"/>
  <c r="AI51" i="1"/>
  <c r="AJ51" i="1" s="1"/>
  <c r="K51" i="4" s="1"/>
  <c r="L51" i="4" s="1"/>
  <c r="L51" i="7" s="1"/>
  <c r="T51" i="10" s="1"/>
  <c r="AH51" i="1"/>
  <c r="AI50" i="1"/>
  <c r="AH50" i="1"/>
  <c r="AI49" i="1"/>
  <c r="AH49" i="1"/>
  <c r="AI48" i="1"/>
  <c r="AJ48" i="1" s="1"/>
  <c r="K48" i="4" s="1"/>
  <c r="L48" i="4" s="1"/>
  <c r="L48" i="7" s="1"/>
  <c r="T48" i="10" s="1"/>
  <c r="AH48" i="1"/>
  <c r="AI47" i="1"/>
  <c r="AH47" i="1"/>
  <c r="AI46" i="1"/>
  <c r="AH46" i="1"/>
  <c r="AI45" i="1"/>
  <c r="AH45" i="1"/>
  <c r="AI44" i="1"/>
  <c r="AH44" i="1"/>
  <c r="AI43" i="1"/>
  <c r="AH43" i="1"/>
  <c r="AI42" i="1"/>
  <c r="AH42" i="1"/>
  <c r="AI41" i="1"/>
  <c r="AH41" i="1"/>
  <c r="AI40" i="1"/>
  <c r="AH40" i="1"/>
  <c r="AI39" i="1"/>
  <c r="AH39" i="1"/>
  <c r="AI38" i="1"/>
  <c r="AH38" i="1"/>
  <c r="AI37" i="1"/>
  <c r="AH37" i="1"/>
  <c r="AI36" i="1"/>
  <c r="AJ36" i="1" s="1"/>
  <c r="K36" i="4" s="1"/>
  <c r="AH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J6" i="1" s="1"/>
  <c r="K6" i="4" s="1"/>
  <c r="L6" i="4" s="1"/>
  <c r="L6" i="7" s="1"/>
  <c r="T6" i="10" s="1"/>
  <c r="AH6" i="1"/>
  <c r="AI5" i="1"/>
  <c r="AH5" i="1"/>
  <c r="AI4" i="1"/>
  <c r="AH4" i="1"/>
  <c r="AF4" i="1"/>
  <c r="AG4" i="1" s="1"/>
  <c r="I4" i="4" s="1"/>
  <c r="AF58" i="1"/>
  <c r="AG58" i="1" s="1"/>
  <c r="AF57" i="1"/>
  <c r="AG57" i="1" s="1"/>
  <c r="I57" i="4" s="1"/>
  <c r="J57" i="4" s="1"/>
  <c r="J57" i="7" s="1"/>
  <c r="N57" i="10" s="1"/>
  <c r="AF56" i="1"/>
  <c r="AG56" i="1" s="1"/>
  <c r="I56" i="4" s="1"/>
  <c r="J56" i="4" s="1"/>
  <c r="J56" i="7" s="1"/>
  <c r="N56" i="10" s="1"/>
  <c r="AF55" i="1"/>
  <c r="AG55" i="1" s="1"/>
  <c r="I55" i="4" s="1"/>
  <c r="J55" i="4" s="1"/>
  <c r="J55" i="7" s="1"/>
  <c r="N55" i="10" s="1"/>
  <c r="AF54" i="1"/>
  <c r="AG54" i="1" s="1"/>
  <c r="I54" i="4" s="1"/>
  <c r="AF53" i="1"/>
  <c r="AG53" i="1" s="1"/>
  <c r="I53" i="4" s="1"/>
  <c r="J53" i="4" s="1"/>
  <c r="J53" i="7" s="1"/>
  <c r="N53" i="10" s="1"/>
  <c r="AF52" i="1"/>
  <c r="AG52" i="1" s="1"/>
  <c r="I52" i="4" s="1"/>
  <c r="J52" i="4" s="1"/>
  <c r="J52" i="7" s="1"/>
  <c r="N52" i="10" s="1"/>
  <c r="AF51" i="1"/>
  <c r="AG51" i="1" s="1"/>
  <c r="I51" i="4" s="1"/>
  <c r="J51" i="4" s="1"/>
  <c r="J51" i="7" s="1"/>
  <c r="N51" i="10" s="1"/>
  <c r="AF50" i="1"/>
  <c r="AG50" i="1" s="1"/>
  <c r="AF49" i="1"/>
  <c r="AG49" i="1" s="1"/>
  <c r="I49" i="4" s="1"/>
  <c r="J49" i="4" s="1"/>
  <c r="J49" i="7" s="1"/>
  <c r="N49" i="10" s="1"/>
  <c r="AF48" i="1"/>
  <c r="AG48" i="1" s="1"/>
  <c r="I48" i="4" s="1"/>
  <c r="J48" i="4" s="1"/>
  <c r="J48" i="7" s="1"/>
  <c r="N48" i="10" s="1"/>
  <c r="AF47" i="1"/>
  <c r="AG47" i="1" s="1"/>
  <c r="I47" i="4" s="1"/>
  <c r="J47" i="4" s="1"/>
  <c r="J47" i="7" s="1"/>
  <c r="N47" i="10" s="1"/>
  <c r="AF46" i="1"/>
  <c r="AG46" i="1" s="1"/>
  <c r="I46" i="4" s="1"/>
  <c r="J46" i="4" s="1"/>
  <c r="J46" i="7" s="1"/>
  <c r="N46" i="10" s="1"/>
  <c r="AF45" i="1"/>
  <c r="AG45" i="1" s="1"/>
  <c r="I45" i="4" s="1"/>
  <c r="J45" i="4" s="1"/>
  <c r="J45" i="7" s="1"/>
  <c r="N45" i="10" s="1"/>
  <c r="AF44" i="1"/>
  <c r="AG44" i="1" s="1"/>
  <c r="I44" i="4" s="1"/>
  <c r="AF43" i="1"/>
  <c r="AG43" i="1" s="1"/>
  <c r="I43" i="4" s="1"/>
  <c r="J43" i="4" s="1"/>
  <c r="J43" i="7" s="1"/>
  <c r="N43" i="10" s="1"/>
  <c r="AF42" i="1"/>
  <c r="AG42" i="1" s="1"/>
  <c r="I42" i="4" s="1"/>
  <c r="J42" i="4" s="1"/>
  <c r="J42" i="7" s="1"/>
  <c r="N42" i="10" s="1"/>
  <c r="AF41" i="1"/>
  <c r="AG41" i="1" s="1"/>
  <c r="I41" i="4" s="1"/>
  <c r="J41" i="4" s="1"/>
  <c r="J41" i="7" s="1"/>
  <c r="N41" i="10" s="1"/>
  <c r="AF40" i="1"/>
  <c r="AG40" i="1" s="1"/>
  <c r="I40" i="4" s="1"/>
  <c r="J40" i="4" s="1"/>
  <c r="J40" i="7" s="1"/>
  <c r="N40" i="10" s="1"/>
  <c r="AF39" i="1"/>
  <c r="AG39" i="1" s="1"/>
  <c r="I39" i="4" s="1"/>
  <c r="J39" i="4" s="1"/>
  <c r="J39" i="7" s="1"/>
  <c r="N39" i="10" s="1"/>
  <c r="AF38" i="1"/>
  <c r="AG38" i="1" s="1"/>
  <c r="I38" i="4"/>
  <c r="J38" i="4" s="1"/>
  <c r="J38" i="7" s="1"/>
  <c r="N38" i="10" s="1"/>
  <c r="AF37" i="1"/>
  <c r="AG37" i="1" s="1"/>
  <c r="I37" i="4" s="1"/>
  <c r="J37" i="4" s="1"/>
  <c r="J37" i="7" s="1"/>
  <c r="N37" i="10" s="1"/>
  <c r="AF36" i="1"/>
  <c r="AG36" i="1" s="1"/>
  <c r="I36" i="4" s="1"/>
  <c r="J36" i="4" s="1"/>
  <c r="J36" i="7" s="1"/>
  <c r="N36" i="10" s="1"/>
  <c r="AF35" i="1"/>
  <c r="AG35" i="1" s="1"/>
  <c r="I35" i="4" s="1"/>
  <c r="J35" i="4" s="1"/>
  <c r="J35" i="7" s="1"/>
  <c r="N35" i="10" s="1"/>
  <c r="AF34" i="1"/>
  <c r="AG34" i="1" s="1"/>
  <c r="I34" i="4" s="1"/>
  <c r="AF33" i="1"/>
  <c r="AG33" i="1" s="1"/>
  <c r="I33" i="4" s="1"/>
  <c r="J33" i="4" s="1"/>
  <c r="J33" i="7" s="1"/>
  <c r="N33" i="10" s="1"/>
  <c r="AF32" i="1"/>
  <c r="AG32" i="1" s="1"/>
  <c r="I32" i="4" s="1"/>
  <c r="J32" i="4" s="1"/>
  <c r="J32" i="7" s="1"/>
  <c r="N32" i="10" s="1"/>
  <c r="AF31" i="1"/>
  <c r="AG31" i="1" s="1"/>
  <c r="I31" i="4" s="1"/>
  <c r="J31" i="4" s="1"/>
  <c r="J31" i="7" s="1"/>
  <c r="N31" i="10" s="1"/>
  <c r="AF30" i="1"/>
  <c r="AG30" i="1" s="1"/>
  <c r="I30" i="4" s="1"/>
  <c r="J30" i="4" s="1"/>
  <c r="J30" i="7" s="1"/>
  <c r="N30" i="10" s="1"/>
  <c r="AF29" i="1"/>
  <c r="AG29" i="1" s="1"/>
  <c r="I29" i="4" s="1"/>
  <c r="J29" i="4" s="1"/>
  <c r="J29" i="7" s="1"/>
  <c r="N29" i="10" s="1"/>
  <c r="AF28" i="1"/>
  <c r="AG28" i="1" s="1"/>
  <c r="I28" i="4" s="1"/>
  <c r="J28" i="4" s="1"/>
  <c r="J28" i="7" s="1"/>
  <c r="N28" i="10" s="1"/>
  <c r="AF27" i="1"/>
  <c r="AG27" i="1" s="1"/>
  <c r="I27" i="4" s="1"/>
  <c r="J27" i="4" s="1"/>
  <c r="J27" i="7" s="1"/>
  <c r="N27" i="10" s="1"/>
  <c r="AF26" i="1"/>
  <c r="AG26" i="1" s="1"/>
  <c r="I26" i="4" s="1"/>
  <c r="J26" i="4" s="1"/>
  <c r="J26" i="7" s="1"/>
  <c r="N26" i="10" s="1"/>
  <c r="AF25" i="1"/>
  <c r="AG25" i="1" s="1"/>
  <c r="I25" i="4" s="1"/>
  <c r="J25" i="4" s="1"/>
  <c r="J25" i="7" s="1"/>
  <c r="N25" i="10" s="1"/>
  <c r="AF24" i="1"/>
  <c r="AG24" i="1" s="1"/>
  <c r="I24" i="4" s="1"/>
  <c r="J24" i="4" s="1"/>
  <c r="J24" i="7" s="1"/>
  <c r="N24" i="10" s="1"/>
  <c r="AF23" i="1"/>
  <c r="AG23" i="1" s="1"/>
  <c r="I23" i="4" s="1"/>
  <c r="J23" i="4" s="1"/>
  <c r="J23" i="7" s="1"/>
  <c r="N23" i="10" s="1"/>
  <c r="Q23" i="10" s="1"/>
  <c r="R23" i="10" s="1"/>
  <c r="AF22" i="1"/>
  <c r="AG22" i="1" s="1"/>
  <c r="I22" i="4" s="1"/>
  <c r="J22" i="4" s="1"/>
  <c r="J22" i="7" s="1"/>
  <c r="N22" i="10" s="1"/>
  <c r="AF21" i="1"/>
  <c r="AG21" i="1" s="1"/>
  <c r="I21" i="4" s="1"/>
  <c r="J21" i="4" s="1"/>
  <c r="J21" i="7" s="1"/>
  <c r="N21" i="10" s="1"/>
  <c r="AF20" i="1"/>
  <c r="AG20" i="1" s="1"/>
  <c r="I20" i="4" s="1"/>
  <c r="J20" i="4" s="1"/>
  <c r="J20" i="7" s="1"/>
  <c r="N20" i="10" s="1"/>
  <c r="AF19" i="1"/>
  <c r="AG19" i="1" s="1"/>
  <c r="I19" i="4" s="1"/>
  <c r="J19" i="4" s="1"/>
  <c r="J19" i="7" s="1"/>
  <c r="N19" i="10" s="1"/>
  <c r="AF18" i="1"/>
  <c r="AG18" i="1" s="1"/>
  <c r="I18" i="4" s="1"/>
  <c r="J18" i="4" s="1"/>
  <c r="J18" i="7" s="1"/>
  <c r="N18" i="10" s="1"/>
  <c r="AF17" i="1"/>
  <c r="AG17" i="1" s="1"/>
  <c r="I17" i="4" s="1"/>
  <c r="J17" i="4" s="1"/>
  <c r="J17" i="7" s="1"/>
  <c r="N17" i="10" s="1"/>
  <c r="AF16" i="1"/>
  <c r="AG16" i="1" s="1"/>
  <c r="I16" i="4" s="1"/>
  <c r="J16" i="4" s="1"/>
  <c r="J16" i="7" s="1"/>
  <c r="N16" i="10" s="1"/>
  <c r="AF15" i="1"/>
  <c r="AG15" i="1" s="1"/>
  <c r="I15" i="4" s="1"/>
  <c r="J15" i="4" s="1"/>
  <c r="J15" i="7" s="1"/>
  <c r="N15" i="10" s="1"/>
  <c r="AF14" i="1"/>
  <c r="AG14" i="1" s="1"/>
  <c r="I14" i="4" s="1"/>
  <c r="J14" i="4" s="1"/>
  <c r="J14" i="7" s="1"/>
  <c r="N14" i="10" s="1"/>
  <c r="AF13" i="1"/>
  <c r="AG13" i="1" s="1"/>
  <c r="I13" i="4" s="1"/>
  <c r="J13" i="4" s="1"/>
  <c r="J13" i="7" s="1"/>
  <c r="N13" i="10" s="1"/>
  <c r="AF12" i="1"/>
  <c r="AG12" i="1" s="1"/>
  <c r="I12" i="4" s="1"/>
  <c r="J12" i="4" s="1"/>
  <c r="J12" i="7" s="1"/>
  <c r="N12" i="10" s="1"/>
  <c r="AF11" i="1"/>
  <c r="AG11" i="1" s="1"/>
  <c r="I11" i="4" s="1"/>
  <c r="J11" i="4" s="1"/>
  <c r="J11" i="7" s="1"/>
  <c r="N11" i="10" s="1"/>
  <c r="AF10" i="1"/>
  <c r="AG10" i="1" s="1"/>
  <c r="I10" i="4" s="1"/>
  <c r="J10" i="4" s="1"/>
  <c r="J10" i="7" s="1"/>
  <c r="N10" i="10" s="1"/>
  <c r="AF9" i="1"/>
  <c r="AG9" i="1" s="1"/>
  <c r="I9" i="4" s="1"/>
  <c r="J9" i="4" s="1"/>
  <c r="J9" i="7" s="1"/>
  <c r="N9" i="10" s="1"/>
  <c r="AF8" i="1"/>
  <c r="AG8" i="1" s="1"/>
  <c r="I8" i="4" s="1"/>
  <c r="J8" i="4" s="1"/>
  <c r="J8" i="7" s="1"/>
  <c r="N8" i="10" s="1"/>
  <c r="AF7" i="1"/>
  <c r="AG7" i="1" s="1"/>
  <c r="I7" i="4" s="1"/>
  <c r="J7" i="4" s="1"/>
  <c r="J7" i="7" s="1"/>
  <c r="N7" i="10" s="1"/>
  <c r="AF6" i="1"/>
  <c r="AG6" i="1" s="1"/>
  <c r="I6" i="4" s="1"/>
  <c r="J6" i="4" s="1"/>
  <c r="J6" i="7" s="1"/>
  <c r="N6" i="10" s="1"/>
  <c r="AF5" i="1"/>
  <c r="AG5" i="1" s="1"/>
  <c r="I5" i="4" s="1"/>
  <c r="J5" i="4" s="1"/>
  <c r="J5" i="7" s="1"/>
  <c r="N5" i="10" s="1"/>
  <c r="AE48" i="1"/>
  <c r="AE5" i="1"/>
  <c r="G5" i="4" s="1"/>
  <c r="H5" i="4" s="1"/>
  <c r="H5" i="7" s="1"/>
  <c r="H5" i="10" s="1"/>
  <c r="AN5" i="1"/>
  <c r="O5" i="4" s="1"/>
  <c r="P5" i="4" s="1"/>
  <c r="P5" i="7" s="1"/>
  <c r="AF5" i="10" s="1"/>
  <c r="AE6" i="1"/>
  <c r="AN6" i="1"/>
  <c r="O6" i="4" s="1"/>
  <c r="P6" i="4" s="1"/>
  <c r="P6" i="7" s="1"/>
  <c r="AF6" i="10" s="1"/>
  <c r="AE7" i="1"/>
  <c r="G7" i="4" s="1"/>
  <c r="H7" i="4" s="1"/>
  <c r="H7" i="7" s="1"/>
  <c r="H7" i="10" s="1"/>
  <c r="AN7" i="1"/>
  <c r="O7" i="4" s="1"/>
  <c r="P7" i="4" s="1"/>
  <c r="P7" i="7" s="1"/>
  <c r="AF7" i="10" s="1"/>
  <c r="AE8" i="1"/>
  <c r="AN8" i="1"/>
  <c r="O8" i="4" s="1"/>
  <c r="P8" i="4" s="1"/>
  <c r="P8" i="7" s="1"/>
  <c r="AF8" i="10" s="1"/>
  <c r="AE9" i="1"/>
  <c r="G9" i="4" s="1"/>
  <c r="H9" i="4" s="1"/>
  <c r="H9" i="7" s="1"/>
  <c r="H9" i="10" s="1"/>
  <c r="AN9" i="1"/>
  <c r="O9" i="4" s="1"/>
  <c r="P9" i="4" s="1"/>
  <c r="P9" i="7" s="1"/>
  <c r="AF9" i="10" s="1"/>
  <c r="AE10" i="1"/>
  <c r="G10" i="4" s="1"/>
  <c r="H10" i="4" s="1"/>
  <c r="H10" i="7" s="1"/>
  <c r="H10" i="10" s="1"/>
  <c r="AN10" i="1"/>
  <c r="O10" i="4" s="1"/>
  <c r="P10" i="4" s="1"/>
  <c r="P10" i="7" s="1"/>
  <c r="AF10" i="10" s="1"/>
  <c r="AE11" i="1"/>
  <c r="G11" i="4" s="1"/>
  <c r="H11" i="4" s="1"/>
  <c r="H11" i="7" s="1"/>
  <c r="H11" i="10" s="1"/>
  <c r="AN11" i="1"/>
  <c r="O11" i="4" s="1"/>
  <c r="P11" i="4" s="1"/>
  <c r="P11" i="7" s="1"/>
  <c r="AF11" i="10" s="1"/>
  <c r="AE12" i="1"/>
  <c r="AN12" i="1"/>
  <c r="O12" i="4" s="1"/>
  <c r="P12" i="4" s="1"/>
  <c r="P12" i="7" s="1"/>
  <c r="AF12" i="10" s="1"/>
  <c r="AE13" i="1"/>
  <c r="G13" i="4" s="1"/>
  <c r="H13" i="4" s="1"/>
  <c r="H13" i="7" s="1"/>
  <c r="H13" i="10" s="1"/>
  <c r="AN13" i="1"/>
  <c r="O13" i="4" s="1"/>
  <c r="P13" i="4" s="1"/>
  <c r="P13" i="7" s="1"/>
  <c r="AF13" i="10" s="1"/>
  <c r="AE14" i="1"/>
  <c r="G14" i="4" s="1"/>
  <c r="H14" i="4" s="1"/>
  <c r="H14" i="7" s="1"/>
  <c r="H14" i="10" s="1"/>
  <c r="AN14" i="1"/>
  <c r="O14" i="4" s="1"/>
  <c r="P14" i="4" s="1"/>
  <c r="P14" i="7" s="1"/>
  <c r="AF14" i="10" s="1"/>
  <c r="AE15" i="1"/>
  <c r="G15" i="4" s="1"/>
  <c r="H15" i="4" s="1"/>
  <c r="H15" i="7" s="1"/>
  <c r="H15" i="10" s="1"/>
  <c r="AN15" i="1"/>
  <c r="AE16" i="1"/>
  <c r="G16" i="4" s="1"/>
  <c r="AN16" i="1"/>
  <c r="O16" i="4" s="1"/>
  <c r="P16" i="4" s="1"/>
  <c r="P16" i="7" s="1"/>
  <c r="AF16" i="10" s="1"/>
  <c r="AE17" i="1"/>
  <c r="AN17" i="1"/>
  <c r="AE18" i="1"/>
  <c r="G18" i="4" s="1"/>
  <c r="H18" i="4" s="1"/>
  <c r="H18" i="7" s="1"/>
  <c r="H18" i="10" s="1"/>
  <c r="AN18" i="1"/>
  <c r="O18" i="4" s="1"/>
  <c r="P18" i="4" s="1"/>
  <c r="P18" i="7" s="1"/>
  <c r="AF18" i="10" s="1"/>
  <c r="AE19" i="1"/>
  <c r="G19" i="4" s="1"/>
  <c r="H19" i="4" s="1"/>
  <c r="H19" i="7" s="1"/>
  <c r="H19" i="10" s="1"/>
  <c r="AN19" i="1"/>
  <c r="AE20" i="1"/>
  <c r="G20" i="4" s="1"/>
  <c r="H20" i="4" s="1"/>
  <c r="H20" i="7" s="1"/>
  <c r="H20" i="10" s="1"/>
  <c r="AN20" i="1"/>
  <c r="O20" i="4" s="1"/>
  <c r="P20" i="4" s="1"/>
  <c r="P20" i="7" s="1"/>
  <c r="AF20" i="10" s="1"/>
  <c r="AE21" i="1"/>
  <c r="G21" i="4" s="1"/>
  <c r="H21" i="4" s="1"/>
  <c r="H21" i="7" s="1"/>
  <c r="H21" i="10" s="1"/>
  <c r="AN21" i="1"/>
  <c r="AE22" i="1"/>
  <c r="G22" i="4" s="1"/>
  <c r="H22" i="4" s="1"/>
  <c r="H22" i="7" s="1"/>
  <c r="H22" i="10" s="1"/>
  <c r="AN22" i="1"/>
  <c r="O22" i="4" s="1"/>
  <c r="P22" i="4" s="1"/>
  <c r="AE23" i="1"/>
  <c r="G23" i="4" s="1"/>
  <c r="H23" i="4" s="1"/>
  <c r="H23" i="7" s="1"/>
  <c r="H23" i="10" s="1"/>
  <c r="AN23" i="1"/>
  <c r="AE24" i="1"/>
  <c r="G24" i="4" s="1"/>
  <c r="H24" i="4" s="1"/>
  <c r="H24" i="7" s="1"/>
  <c r="H24" i="10" s="1"/>
  <c r="AN24" i="1"/>
  <c r="O24" i="4" s="1"/>
  <c r="P24" i="4" s="1"/>
  <c r="P24" i="7" s="1"/>
  <c r="AF24" i="10" s="1"/>
  <c r="AE25" i="1"/>
  <c r="G25" i="4" s="1"/>
  <c r="H25" i="4" s="1"/>
  <c r="H25" i="7" s="1"/>
  <c r="H25" i="10" s="1"/>
  <c r="AN25" i="1"/>
  <c r="O25" i="4" s="1"/>
  <c r="AE26" i="1"/>
  <c r="G26" i="4" s="1"/>
  <c r="H26" i="4" s="1"/>
  <c r="H26" i="7" s="1"/>
  <c r="H26" i="10" s="1"/>
  <c r="AN26" i="1"/>
  <c r="O26" i="4" s="1"/>
  <c r="P26" i="4" s="1"/>
  <c r="P26" i="7" s="1"/>
  <c r="AF26" i="10" s="1"/>
  <c r="AI26" i="10" s="1"/>
  <c r="AJ26" i="10" s="1"/>
  <c r="AE27" i="1"/>
  <c r="G27" i="4" s="1"/>
  <c r="H27" i="4" s="1"/>
  <c r="H27" i="7" s="1"/>
  <c r="H27" i="10" s="1"/>
  <c r="AN27" i="1"/>
  <c r="AE28" i="1"/>
  <c r="G28" i="4" s="1"/>
  <c r="H28" i="4" s="1"/>
  <c r="H28" i="7" s="1"/>
  <c r="H28" i="10" s="1"/>
  <c r="AN28" i="1"/>
  <c r="O28" i="4" s="1"/>
  <c r="P28" i="4" s="1"/>
  <c r="P28" i="7" s="1"/>
  <c r="AF28" i="10" s="1"/>
  <c r="AE29" i="1"/>
  <c r="G29" i="4" s="1"/>
  <c r="H29" i="4" s="1"/>
  <c r="H29" i="7" s="1"/>
  <c r="H29" i="10" s="1"/>
  <c r="AN29" i="1"/>
  <c r="AE30" i="1"/>
  <c r="G30" i="4" s="1"/>
  <c r="H30" i="4" s="1"/>
  <c r="H30" i="7" s="1"/>
  <c r="H30" i="10" s="1"/>
  <c r="AN30" i="1"/>
  <c r="O30" i="4" s="1"/>
  <c r="P30" i="4" s="1"/>
  <c r="P30" i="7" s="1"/>
  <c r="AF30" i="10" s="1"/>
  <c r="AE31" i="1"/>
  <c r="G31" i="4" s="1"/>
  <c r="H31" i="4" s="1"/>
  <c r="H31" i="7" s="1"/>
  <c r="H31" i="10" s="1"/>
  <c r="AN31" i="1"/>
  <c r="AE32" i="1"/>
  <c r="AN32" i="1"/>
  <c r="O32" i="4" s="1"/>
  <c r="P32" i="4" s="1"/>
  <c r="P32" i="7" s="1"/>
  <c r="AF32" i="10" s="1"/>
  <c r="AE33" i="1"/>
  <c r="G33" i="4" s="1"/>
  <c r="H33" i="4" s="1"/>
  <c r="H33" i="7" s="1"/>
  <c r="H33" i="10" s="1"/>
  <c r="AN33" i="1"/>
  <c r="AE34" i="1"/>
  <c r="AN34" i="1"/>
  <c r="O34" i="4" s="1"/>
  <c r="P34" i="4" s="1"/>
  <c r="AE35" i="1"/>
  <c r="G35" i="4" s="1"/>
  <c r="H35" i="4" s="1"/>
  <c r="H35" i="7" s="1"/>
  <c r="H35" i="10" s="1"/>
  <c r="AN35" i="1"/>
  <c r="AE36" i="1"/>
  <c r="AN36" i="1"/>
  <c r="O36" i="4" s="1"/>
  <c r="P36" i="4" s="1"/>
  <c r="AE37" i="1"/>
  <c r="G37" i="4" s="1"/>
  <c r="H37" i="4" s="1"/>
  <c r="H37" i="7" s="1"/>
  <c r="H37" i="10" s="1"/>
  <c r="AN37" i="1"/>
  <c r="AE38" i="1"/>
  <c r="AN38" i="1"/>
  <c r="O38" i="4" s="1"/>
  <c r="P38" i="4" s="1"/>
  <c r="AE39" i="1"/>
  <c r="G39" i="4" s="1"/>
  <c r="H39" i="4" s="1"/>
  <c r="H39" i="7" s="1"/>
  <c r="H39" i="10" s="1"/>
  <c r="AN39" i="1"/>
  <c r="O39" i="4" s="1"/>
  <c r="P39" i="4" s="1"/>
  <c r="P39" i="7" s="1"/>
  <c r="AF39" i="10" s="1"/>
  <c r="AI39" i="10" s="1"/>
  <c r="AJ39" i="10" s="1"/>
  <c r="AE40" i="1"/>
  <c r="G40" i="4" s="1"/>
  <c r="H40" i="4" s="1"/>
  <c r="H40" i="7" s="1"/>
  <c r="H40" i="10" s="1"/>
  <c r="AN40" i="1"/>
  <c r="AE41" i="1"/>
  <c r="G41" i="4" s="1"/>
  <c r="H41" i="4" s="1"/>
  <c r="H41" i="7" s="1"/>
  <c r="H41" i="10" s="1"/>
  <c r="AN41" i="1"/>
  <c r="O41" i="4" s="1"/>
  <c r="P41" i="4" s="1"/>
  <c r="P41" i="7" s="1"/>
  <c r="AF41" i="10" s="1"/>
  <c r="AE42" i="1"/>
  <c r="AN42" i="1"/>
  <c r="O42" i="4" s="1"/>
  <c r="P42" i="4" s="1"/>
  <c r="AE43" i="1"/>
  <c r="G43" i="4" s="1"/>
  <c r="H43" i="4" s="1"/>
  <c r="H43" i="7" s="1"/>
  <c r="H43" i="10" s="1"/>
  <c r="AN43" i="1"/>
  <c r="AE44" i="1"/>
  <c r="AN44" i="1"/>
  <c r="O44" i="4"/>
  <c r="P44" i="4" s="1"/>
  <c r="P44" i="7" s="1"/>
  <c r="AF44" i="10" s="1"/>
  <c r="AE45" i="1"/>
  <c r="AN45" i="1"/>
  <c r="O45" i="4" s="1"/>
  <c r="P45" i="4" s="1"/>
  <c r="P45" i="7" s="1"/>
  <c r="AF45" i="10" s="1"/>
  <c r="AE46" i="1"/>
  <c r="AN46" i="1"/>
  <c r="O46" i="4" s="1"/>
  <c r="P46" i="4" s="1"/>
  <c r="P46" i="7" s="1"/>
  <c r="AF46" i="10" s="1"/>
  <c r="AE47" i="1"/>
  <c r="AN47" i="1"/>
  <c r="O47" i="4" s="1"/>
  <c r="AN48" i="1"/>
  <c r="AE49" i="1"/>
  <c r="G49" i="4" s="1"/>
  <c r="H49" i="4" s="1"/>
  <c r="H49" i="7" s="1"/>
  <c r="H49" i="10" s="1"/>
  <c r="AN49" i="1"/>
  <c r="AE50" i="1"/>
  <c r="G50" i="4" s="1"/>
  <c r="AE51" i="1"/>
  <c r="G51" i="4" s="1"/>
  <c r="H51" i="4" s="1"/>
  <c r="H51" i="7" s="1"/>
  <c r="H51" i="10" s="1"/>
  <c r="AE52" i="1"/>
  <c r="G52" i="4" s="1"/>
  <c r="H52" i="4" s="1"/>
  <c r="H52" i="7" s="1"/>
  <c r="H52" i="10" s="1"/>
  <c r="AE53" i="1"/>
  <c r="AE54" i="1"/>
  <c r="G54" i="4" s="1"/>
  <c r="H54" i="4" s="1"/>
  <c r="H54" i="7" s="1"/>
  <c r="H54" i="10" s="1"/>
  <c r="AE55" i="1"/>
  <c r="AE56" i="1"/>
  <c r="G56" i="4" s="1"/>
  <c r="H56" i="4" s="1"/>
  <c r="H56" i="7" s="1"/>
  <c r="H56" i="10" s="1"/>
  <c r="O56" i="4"/>
  <c r="P56" i="4" s="1"/>
  <c r="P56" i="7" s="1"/>
  <c r="AF56" i="10" s="1"/>
  <c r="AE57" i="1"/>
  <c r="G57" i="4" s="1"/>
  <c r="H57" i="4" s="1"/>
  <c r="H57" i="7" s="1"/>
  <c r="H57" i="10" s="1"/>
  <c r="AE58" i="1"/>
  <c r="G58" i="4" s="1"/>
  <c r="H58" i="4" s="1"/>
  <c r="H58" i="7" s="1"/>
  <c r="H58" i="10" s="1"/>
  <c r="AN58" i="1"/>
  <c r="O58" i="4" s="1"/>
  <c r="P58" i="4" s="1"/>
  <c r="P58" i="7" s="1"/>
  <c r="AF58" i="10" s="1"/>
  <c r="AI58" i="10" s="1"/>
  <c r="AJ58" i="10" s="1"/>
  <c r="G58" i="10"/>
  <c r="E58" i="10"/>
  <c r="F58" i="10" s="1"/>
  <c r="D58" i="10"/>
  <c r="C58" i="10"/>
  <c r="B58" i="10"/>
  <c r="G57" i="10"/>
  <c r="E57" i="10"/>
  <c r="F57" i="10" s="1"/>
  <c r="D57" i="10"/>
  <c r="C57" i="10"/>
  <c r="B57" i="10"/>
  <c r="G56" i="10"/>
  <c r="E56" i="10"/>
  <c r="F56" i="10" s="1"/>
  <c r="D56" i="10"/>
  <c r="C56" i="10"/>
  <c r="B56" i="10"/>
  <c r="G55" i="10"/>
  <c r="E55" i="10"/>
  <c r="F55" i="10" s="1"/>
  <c r="D55" i="10"/>
  <c r="C55" i="10"/>
  <c r="B55" i="10"/>
  <c r="G54" i="10"/>
  <c r="E54" i="10"/>
  <c r="F54" i="10" s="1"/>
  <c r="D54" i="10"/>
  <c r="C54" i="10"/>
  <c r="B54" i="10"/>
  <c r="O58" i="9"/>
  <c r="M58" i="9"/>
  <c r="K58" i="9"/>
  <c r="I58" i="9"/>
  <c r="G58" i="9"/>
  <c r="E58" i="9"/>
  <c r="F58" i="9"/>
  <c r="D58" i="9"/>
  <c r="C58" i="9"/>
  <c r="B58" i="9"/>
  <c r="O57" i="9"/>
  <c r="M57" i="9"/>
  <c r="K57" i="9"/>
  <c r="I57" i="9"/>
  <c r="G57" i="9"/>
  <c r="Q57" i="9" s="1"/>
  <c r="R57" i="9" s="1"/>
  <c r="E57" i="9"/>
  <c r="F57" i="9" s="1"/>
  <c r="D57" i="9"/>
  <c r="C57" i="9"/>
  <c r="B57" i="9"/>
  <c r="O56" i="9"/>
  <c r="M56" i="9"/>
  <c r="K56" i="9"/>
  <c r="I56" i="9"/>
  <c r="G56" i="9"/>
  <c r="E56" i="9"/>
  <c r="F56" i="9" s="1"/>
  <c r="D56" i="9"/>
  <c r="C56" i="9"/>
  <c r="B56" i="9"/>
  <c r="O55" i="9"/>
  <c r="M55" i="9"/>
  <c r="K55" i="9"/>
  <c r="I55" i="9"/>
  <c r="G55" i="9"/>
  <c r="E55" i="9"/>
  <c r="F55" i="9" s="1"/>
  <c r="D55" i="9"/>
  <c r="C55" i="9"/>
  <c r="B55" i="9"/>
  <c r="O54" i="9"/>
  <c r="M54" i="9"/>
  <c r="K54" i="9"/>
  <c r="I54" i="9"/>
  <c r="G54" i="9"/>
  <c r="E54" i="9"/>
  <c r="F54" i="9" s="1"/>
  <c r="D54" i="9"/>
  <c r="C54" i="9"/>
  <c r="B54" i="9"/>
  <c r="O58" i="8"/>
  <c r="M58" i="8"/>
  <c r="K58" i="8"/>
  <c r="I58" i="8"/>
  <c r="G58" i="8"/>
  <c r="Q58" i="8" s="1"/>
  <c r="R58" i="8" s="1"/>
  <c r="E58" i="8"/>
  <c r="F58" i="8" s="1"/>
  <c r="D58" i="8"/>
  <c r="C58" i="8"/>
  <c r="B58" i="8"/>
  <c r="O57" i="8"/>
  <c r="M57" i="8"/>
  <c r="K57" i="8"/>
  <c r="I57" i="8"/>
  <c r="G57" i="8"/>
  <c r="E57" i="8"/>
  <c r="F57" i="8" s="1"/>
  <c r="D57" i="8"/>
  <c r="C57" i="8"/>
  <c r="B57" i="8"/>
  <c r="O56" i="8"/>
  <c r="M56" i="8"/>
  <c r="K56" i="8"/>
  <c r="Q56" i="8" s="1"/>
  <c r="R56" i="8" s="1"/>
  <c r="I56" i="8"/>
  <c r="G56" i="8"/>
  <c r="E56" i="8"/>
  <c r="F56" i="8" s="1"/>
  <c r="D56" i="8"/>
  <c r="C56" i="8"/>
  <c r="B56" i="8"/>
  <c r="O55" i="8"/>
  <c r="M55" i="8"/>
  <c r="K55" i="8"/>
  <c r="I55" i="8"/>
  <c r="G55" i="8"/>
  <c r="E55" i="8"/>
  <c r="F55" i="8" s="1"/>
  <c r="D55" i="8"/>
  <c r="C55" i="8"/>
  <c r="B55" i="8"/>
  <c r="O54" i="8"/>
  <c r="M54" i="8"/>
  <c r="K54" i="8"/>
  <c r="I54" i="8"/>
  <c r="G54" i="8"/>
  <c r="E54" i="8"/>
  <c r="F54" i="8" s="1"/>
  <c r="D54" i="8"/>
  <c r="C54" i="8"/>
  <c r="B54" i="8"/>
  <c r="O58" i="7"/>
  <c r="M58" i="7"/>
  <c r="K58" i="7"/>
  <c r="I58" i="7"/>
  <c r="G58" i="7"/>
  <c r="E58" i="7"/>
  <c r="F58" i="7" s="1"/>
  <c r="D58" i="7"/>
  <c r="C58" i="7"/>
  <c r="B58" i="7"/>
  <c r="O57" i="7"/>
  <c r="M57" i="7"/>
  <c r="K57" i="7"/>
  <c r="I57" i="7"/>
  <c r="G57" i="7"/>
  <c r="Q57" i="7" s="1"/>
  <c r="R57" i="7" s="1"/>
  <c r="E57" i="7"/>
  <c r="F57" i="7" s="1"/>
  <c r="D57" i="7"/>
  <c r="C57" i="7"/>
  <c r="B57" i="7"/>
  <c r="O56" i="7"/>
  <c r="M56" i="7"/>
  <c r="K56" i="7"/>
  <c r="I56" i="7"/>
  <c r="G56" i="7"/>
  <c r="E56" i="7"/>
  <c r="F56" i="7" s="1"/>
  <c r="D56" i="7"/>
  <c r="C56" i="7"/>
  <c r="B56" i="7"/>
  <c r="O55" i="7"/>
  <c r="M55" i="7"/>
  <c r="K55" i="7"/>
  <c r="I55" i="7"/>
  <c r="G55" i="7"/>
  <c r="E55" i="7"/>
  <c r="F55" i="7" s="1"/>
  <c r="D55" i="7"/>
  <c r="C55" i="7"/>
  <c r="B55" i="7"/>
  <c r="O54" i="7"/>
  <c r="M54" i="7"/>
  <c r="K54" i="7"/>
  <c r="I54" i="7"/>
  <c r="G54" i="7"/>
  <c r="E54" i="7"/>
  <c r="F54" i="7"/>
  <c r="D54" i="7"/>
  <c r="C54" i="7"/>
  <c r="B54" i="7"/>
  <c r="E58" i="6"/>
  <c r="F58" i="6" s="1"/>
  <c r="D58" i="6"/>
  <c r="C58" i="6"/>
  <c r="B58" i="6"/>
  <c r="E57" i="6"/>
  <c r="F57" i="6" s="1"/>
  <c r="D57" i="6"/>
  <c r="C57" i="6"/>
  <c r="B57" i="6"/>
  <c r="E56" i="6"/>
  <c r="F56" i="6" s="1"/>
  <c r="D56" i="6"/>
  <c r="C56" i="6"/>
  <c r="B56" i="6"/>
  <c r="E55" i="6"/>
  <c r="F55" i="6" s="1"/>
  <c r="D55" i="6"/>
  <c r="C55" i="6"/>
  <c r="B55" i="6"/>
  <c r="E54" i="6"/>
  <c r="F54" i="6" s="1"/>
  <c r="D54" i="6"/>
  <c r="C54" i="6"/>
  <c r="B54" i="6"/>
  <c r="E58" i="5"/>
  <c r="F58" i="5" s="1"/>
  <c r="D58" i="5"/>
  <c r="C58" i="5"/>
  <c r="B58" i="5"/>
  <c r="E57" i="5"/>
  <c r="F57" i="5" s="1"/>
  <c r="D57" i="5"/>
  <c r="C57" i="5"/>
  <c r="B57" i="5"/>
  <c r="E56" i="5"/>
  <c r="F56" i="5" s="1"/>
  <c r="D56" i="5"/>
  <c r="C56" i="5"/>
  <c r="B56" i="5"/>
  <c r="E55" i="5"/>
  <c r="F55" i="5" s="1"/>
  <c r="D55" i="5"/>
  <c r="C55" i="5"/>
  <c r="B55" i="5"/>
  <c r="E54" i="5"/>
  <c r="F54" i="5" s="1"/>
  <c r="D54" i="5"/>
  <c r="C54" i="5"/>
  <c r="B54" i="5"/>
  <c r="E58" i="4"/>
  <c r="F58" i="4" s="1"/>
  <c r="D58" i="4"/>
  <c r="C58" i="4"/>
  <c r="B58" i="4"/>
  <c r="E57" i="4"/>
  <c r="F57" i="4" s="1"/>
  <c r="D57" i="4"/>
  <c r="C57" i="4"/>
  <c r="B57" i="4"/>
  <c r="E56" i="4"/>
  <c r="F56" i="4" s="1"/>
  <c r="D56" i="4"/>
  <c r="C56" i="4"/>
  <c r="B56" i="4"/>
  <c r="E55" i="4"/>
  <c r="F55" i="4" s="1"/>
  <c r="D55" i="4"/>
  <c r="C55" i="4"/>
  <c r="B55" i="4"/>
  <c r="E54" i="4"/>
  <c r="F54" i="4" s="1"/>
  <c r="D54" i="4"/>
  <c r="C54" i="4"/>
  <c r="B54" i="4"/>
  <c r="G58" i="6"/>
  <c r="E58" i="3"/>
  <c r="D58" i="3"/>
  <c r="C58" i="3"/>
  <c r="B58" i="3"/>
  <c r="G57" i="6"/>
  <c r="E57" i="3"/>
  <c r="D57" i="3"/>
  <c r="C57" i="3"/>
  <c r="B57" i="3"/>
  <c r="G56" i="6"/>
  <c r="H56" i="6" s="1"/>
  <c r="H56" i="9" s="1"/>
  <c r="J56" i="10" s="1"/>
  <c r="E56" i="3"/>
  <c r="D56" i="3"/>
  <c r="C56" i="3"/>
  <c r="B56" i="3"/>
  <c r="N55" i="6"/>
  <c r="N55" i="9" s="1"/>
  <c r="AB55" i="10" s="1"/>
  <c r="G55" i="6"/>
  <c r="E55" i="3"/>
  <c r="D55" i="3"/>
  <c r="C55" i="3"/>
  <c r="B55" i="3"/>
  <c r="G54" i="6"/>
  <c r="E54" i="3"/>
  <c r="D54" i="3"/>
  <c r="C54" i="3"/>
  <c r="B54" i="3"/>
  <c r="F2" i="3"/>
  <c r="F2" i="2"/>
  <c r="G58" i="5"/>
  <c r="E58" i="2"/>
  <c r="D58" i="2"/>
  <c r="C58" i="2"/>
  <c r="B58" i="2"/>
  <c r="G57" i="5"/>
  <c r="H57" i="5" s="1"/>
  <c r="H57" i="8" s="1"/>
  <c r="I57" i="10" s="1"/>
  <c r="E57" i="2"/>
  <c r="D57" i="2"/>
  <c r="C57" i="2"/>
  <c r="B57" i="2"/>
  <c r="G56" i="5"/>
  <c r="E56" i="2"/>
  <c r="D56" i="2"/>
  <c r="C56" i="2"/>
  <c r="B56" i="2"/>
  <c r="G55" i="5"/>
  <c r="E55" i="2"/>
  <c r="D55" i="2"/>
  <c r="C55" i="2"/>
  <c r="B55" i="2"/>
  <c r="G54" i="5"/>
  <c r="E54" i="2"/>
  <c r="D54" i="2"/>
  <c r="C54" i="2"/>
  <c r="B54" i="2"/>
  <c r="A2" i="10"/>
  <c r="A1" i="10"/>
  <c r="A2" i="9"/>
  <c r="A1" i="9"/>
  <c r="A2" i="8"/>
  <c r="A1" i="8"/>
  <c r="A2" i="7"/>
  <c r="A1" i="7"/>
  <c r="A2" i="6"/>
  <c r="A1" i="6"/>
  <c r="A2" i="5"/>
  <c r="A1" i="5"/>
  <c r="A2" i="4"/>
  <c r="A1" i="4"/>
  <c r="A2" i="3"/>
  <c r="A1" i="3"/>
  <c r="A2" i="2"/>
  <c r="A1" i="2"/>
  <c r="I58" i="4"/>
  <c r="J58" i="4" s="1"/>
  <c r="J58" i="7" s="1"/>
  <c r="N58" i="10" s="1"/>
  <c r="O57" i="4"/>
  <c r="O55" i="4"/>
  <c r="P55" i="4" s="1"/>
  <c r="P55" i="7" s="1"/>
  <c r="AF55" i="10" s="1"/>
  <c r="AI55" i="10" s="1"/>
  <c r="AJ55" i="10" s="1"/>
  <c r="G55" i="4"/>
  <c r="H55" i="4" s="1"/>
  <c r="H55" i="7" s="1"/>
  <c r="H55" i="10" s="1"/>
  <c r="G53" i="10"/>
  <c r="E53" i="10"/>
  <c r="F53" i="10" s="1"/>
  <c r="D53" i="10"/>
  <c r="C53" i="10"/>
  <c r="B53" i="10"/>
  <c r="G52" i="10"/>
  <c r="E52" i="10"/>
  <c r="F52" i="10" s="1"/>
  <c r="D52" i="10"/>
  <c r="C52" i="10"/>
  <c r="B52" i="10"/>
  <c r="G51" i="10"/>
  <c r="E51" i="10"/>
  <c r="F51" i="10" s="1"/>
  <c r="D51" i="10"/>
  <c r="C51" i="10"/>
  <c r="B51" i="10"/>
  <c r="G50" i="10"/>
  <c r="E50" i="10"/>
  <c r="F50" i="10" s="1"/>
  <c r="D50" i="10"/>
  <c r="C50" i="10"/>
  <c r="B50" i="10"/>
  <c r="G49" i="10"/>
  <c r="E49" i="10"/>
  <c r="F49" i="10" s="1"/>
  <c r="D49" i="10"/>
  <c r="C49" i="10"/>
  <c r="B49" i="10"/>
  <c r="G48" i="10"/>
  <c r="E48" i="10"/>
  <c r="F48" i="10" s="1"/>
  <c r="D48" i="10"/>
  <c r="C48" i="10"/>
  <c r="B48" i="10"/>
  <c r="G47" i="10"/>
  <c r="E47" i="10"/>
  <c r="F47" i="10" s="1"/>
  <c r="D47" i="10"/>
  <c r="C47" i="10"/>
  <c r="B47" i="10"/>
  <c r="G46" i="10"/>
  <c r="E46" i="10"/>
  <c r="F46" i="10" s="1"/>
  <c r="D46" i="10"/>
  <c r="C46" i="10"/>
  <c r="B46" i="10"/>
  <c r="G45" i="10"/>
  <c r="E45" i="10"/>
  <c r="F45" i="10" s="1"/>
  <c r="D45" i="10"/>
  <c r="C45" i="10"/>
  <c r="B45" i="10"/>
  <c r="G44" i="10"/>
  <c r="E44" i="10"/>
  <c r="F44" i="10" s="1"/>
  <c r="D44" i="10"/>
  <c r="C44" i="10"/>
  <c r="B44" i="10"/>
  <c r="G43" i="10"/>
  <c r="E43" i="10"/>
  <c r="F43" i="10" s="1"/>
  <c r="D43" i="10"/>
  <c r="C43" i="10"/>
  <c r="B43" i="10"/>
  <c r="G42" i="10"/>
  <c r="E42" i="10"/>
  <c r="F42" i="10" s="1"/>
  <c r="D42" i="10"/>
  <c r="C42" i="10"/>
  <c r="B42" i="10"/>
  <c r="G41" i="10"/>
  <c r="E41" i="10"/>
  <c r="F41" i="10" s="1"/>
  <c r="D41" i="10"/>
  <c r="C41" i="10"/>
  <c r="B41" i="10"/>
  <c r="G40" i="10"/>
  <c r="E40" i="10"/>
  <c r="F40" i="10" s="1"/>
  <c r="D40" i="10"/>
  <c r="C40" i="10"/>
  <c r="B40" i="10"/>
  <c r="G39" i="10"/>
  <c r="E39" i="10"/>
  <c r="F39" i="10" s="1"/>
  <c r="D39" i="10"/>
  <c r="C39" i="10"/>
  <c r="B39" i="10"/>
  <c r="G38" i="10"/>
  <c r="E38" i="10"/>
  <c r="F38" i="10" s="1"/>
  <c r="D38" i="10"/>
  <c r="C38" i="10"/>
  <c r="B38" i="10"/>
  <c r="G37" i="10"/>
  <c r="E37" i="10"/>
  <c r="F37" i="10" s="1"/>
  <c r="D37" i="10"/>
  <c r="C37" i="10"/>
  <c r="B37" i="10"/>
  <c r="G36" i="10"/>
  <c r="E36" i="10"/>
  <c r="F36" i="10" s="1"/>
  <c r="D36" i="10"/>
  <c r="C36" i="10"/>
  <c r="B36" i="10"/>
  <c r="G35" i="10"/>
  <c r="E35" i="10"/>
  <c r="F35" i="10" s="1"/>
  <c r="D35" i="10"/>
  <c r="C35" i="10"/>
  <c r="B35" i="10"/>
  <c r="G34" i="10"/>
  <c r="E34" i="10"/>
  <c r="F34" i="10" s="1"/>
  <c r="D34" i="10"/>
  <c r="C34" i="10"/>
  <c r="B34" i="10"/>
  <c r="G33" i="10"/>
  <c r="E33" i="10"/>
  <c r="F33" i="10" s="1"/>
  <c r="D33" i="10"/>
  <c r="C33" i="10"/>
  <c r="B33" i="10"/>
  <c r="G32" i="10"/>
  <c r="E32" i="10"/>
  <c r="F32" i="10" s="1"/>
  <c r="D32" i="10"/>
  <c r="C32" i="10"/>
  <c r="B32" i="10"/>
  <c r="G31" i="10"/>
  <c r="E31" i="10"/>
  <c r="F31" i="10" s="1"/>
  <c r="D31" i="10"/>
  <c r="C31" i="10"/>
  <c r="B31" i="10"/>
  <c r="G30" i="10"/>
  <c r="E30" i="10"/>
  <c r="F30" i="10" s="1"/>
  <c r="D30" i="10"/>
  <c r="C30" i="10"/>
  <c r="B30" i="10"/>
  <c r="G29" i="10"/>
  <c r="E29" i="10"/>
  <c r="F29" i="10" s="1"/>
  <c r="D29" i="10"/>
  <c r="C29" i="10"/>
  <c r="B29" i="10"/>
  <c r="G28" i="10"/>
  <c r="E28" i="10"/>
  <c r="F28" i="10" s="1"/>
  <c r="D28" i="10"/>
  <c r="C28" i="10"/>
  <c r="B28" i="10"/>
  <c r="G27" i="10"/>
  <c r="E27" i="10"/>
  <c r="F27" i="10" s="1"/>
  <c r="D27" i="10"/>
  <c r="C27" i="10"/>
  <c r="B27" i="10"/>
  <c r="G26" i="10"/>
  <c r="E26" i="10"/>
  <c r="F26" i="10" s="1"/>
  <c r="D26" i="10"/>
  <c r="C26" i="10"/>
  <c r="B26" i="10"/>
  <c r="G25" i="10"/>
  <c r="E25" i="10"/>
  <c r="F25" i="10" s="1"/>
  <c r="D25" i="10"/>
  <c r="C25" i="10"/>
  <c r="B25" i="10"/>
  <c r="G24" i="10"/>
  <c r="E24" i="10"/>
  <c r="F24" i="10" s="1"/>
  <c r="D24" i="10"/>
  <c r="C24" i="10"/>
  <c r="B24" i="10"/>
  <c r="G23" i="10"/>
  <c r="E23" i="10"/>
  <c r="F23" i="10" s="1"/>
  <c r="D23" i="10"/>
  <c r="C23" i="10"/>
  <c r="B23" i="10"/>
  <c r="G22" i="10"/>
  <c r="E22" i="10"/>
  <c r="F22" i="10" s="1"/>
  <c r="D22" i="10"/>
  <c r="C22" i="10"/>
  <c r="B22" i="10"/>
  <c r="G21" i="10"/>
  <c r="E21" i="10"/>
  <c r="F21" i="10" s="1"/>
  <c r="D21" i="10"/>
  <c r="C21" i="10"/>
  <c r="B21" i="10"/>
  <c r="G20" i="10"/>
  <c r="E20" i="10"/>
  <c r="F20" i="10" s="1"/>
  <c r="D20" i="10"/>
  <c r="C20" i="10"/>
  <c r="B20" i="10"/>
  <c r="G19" i="10"/>
  <c r="E19" i="10"/>
  <c r="F19" i="10" s="1"/>
  <c r="D19" i="10"/>
  <c r="C19" i="10"/>
  <c r="B19" i="10"/>
  <c r="G18" i="10"/>
  <c r="E18" i="10"/>
  <c r="F18" i="10" s="1"/>
  <c r="D18" i="10"/>
  <c r="C18" i="10"/>
  <c r="B18" i="10"/>
  <c r="G17" i="10"/>
  <c r="E17" i="10"/>
  <c r="F17" i="10" s="1"/>
  <c r="D17" i="10"/>
  <c r="C17" i="10"/>
  <c r="B17" i="10"/>
  <c r="G16" i="10"/>
  <c r="E16" i="10"/>
  <c r="F16" i="10" s="1"/>
  <c r="D16" i="10"/>
  <c r="C16" i="10"/>
  <c r="B16" i="10"/>
  <c r="G15" i="10"/>
  <c r="E15" i="10"/>
  <c r="F15" i="10" s="1"/>
  <c r="D15" i="10"/>
  <c r="C15" i="10"/>
  <c r="B15" i="10"/>
  <c r="G14" i="10"/>
  <c r="E14" i="10"/>
  <c r="F14" i="10" s="1"/>
  <c r="D14" i="10"/>
  <c r="C14" i="10"/>
  <c r="B14" i="10"/>
  <c r="G13" i="10"/>
  <c r="E13" i="10"/>
  <c r="F13" i="10" s="1"/>
  <c r="D13" i="10"/>
  <c r="C13" i="10"/>
  <c r="B13" i="10"/>
  <c r="G12" i="10"/>
  <c r="E12" i="10"/>
  <c r="F12" i="10" s="1"/>
  <c r="D12" i="10"/>
  <c r="C12" i="10"/>
  <c r="B12" i="10"/>
  <c r="G11" i="10"/>
  <c r="E11" i="10"/>
  <c r="F11" i="10" s="1"/>
  <c r="D11" i="10"/>
  <c r="C11" i="10"/>
  <c r="B11" i="10"/>
  <c r="G10" i="10"/>
  <c r="E10" i="10"/>
  <c r="F10" i="10" s="1"/>
  <c r="D10" i="10"/>
  <c r="C10" i="10"/>
  <c r="B10" i="10"/>
  <c r="G9" i="10"/>
  <c r="E9" i="10"/>
  <c r="F9" i="10" s="1"/>
  <c r="D9" i="10"/>
  <c r="C9" i="10"/>
  <c r="B9" i="10"/>
  <c r="G8" i="10"/>
  <c r="E8" i="10"/>
  <c r="F8" i="10" s="1"/>
  <c r="D8" i="10"/>
  <c r="C8" i="10"/>
  <c r="B8" i="10"/>
  <c r="G7" i="10"/>
  <c r="E7" i="10"/>
  <c r="F7" i="10" s="1"/>
  <c r="D7" i="10"/>
  <c r="C7" i="10"/>
  <c r="B7" i="10"/>
  <c r="G6" i="10"/>
  <c r="E6" i="10"/>
  <c r="F6" i="10" s="1"/>
  <c r="D6" i="10"/>
  <c r="C6" i="10"/>
  <c r="B6" i="10"/>
  <c r="G5" i="10"/>
  <c r="E5" i="10"/>
  <c r="F5" i="10" s="1"/>
  <c r="D5" i="10"/>
  <c r="C5" i="10"/>
  <c r="B5" i="10"/>
  <c r="G4" i="10"/>
  <c r="E4" i="10"/>
  <c r="F4" i="10" s="1"/>
  <c r="D4" i="10"/>
  <c r="C4" i="10"/>
  <c r="B4" i="10"/>
  <c r="O53" i="9"/>
  <c r="M53" i="9"/>
  <c r="K53" i="9"/>
  <c r="I53" i="9"/>
  <c r="O52" i="9"/>
  <c r="M52" i="9"/>
  <c r="Q52" i="9" s="1"/>
  <c r="R52" i="9" s="1"/>
  <c r="K52" i="9"/>
  <c r="I52" i="9"/>
  <c r="O51" i="9"/>
  <c r="M51" i="9"/>
  <c r="K51" i="9"/>
  <c r="I51" i="9"/>
  <c r="O50" i="9"/>
  <c r="M50" i="9"/>
  <c r="K50" i="9"/>
  <c r="I50" i="9"/>
  <c r="O49" i="9"/>
  <c r="M49" i="9"/>
  <c r="Q49" i="9" s="1"/>
  <c r="R49" i="9" s="1"/>
  <c r="K49" i="9"/>
  <c r="I49" i="9"/>
  <c r="O48" i="9"/>
  <c r="M48" i="9"/>
  <c r="K48" i="9"/>
  <c r="I48" i="9"/>
  <c r="O47" i="9"/>
  <c r="M47" i="9"/>
  <c r="K47" i="9"/>
  <c r="I47" i="9"/>
  <c r="O46" i="9"/>
  <c r="M46" i="9"/>
  <c r="Q46" i="9" s="1"/>
  <c r="R46" i="9" s="1"/>
  <c r="K46" i="9"/>
  <c r="I46" i="9"/>
  <c r="O45" i="9"/>
  <c r="M45" i="9"/>
  <c r="K45" i="9"/>
  <c r="I45" i="9"/>
  <c r="O44" i="9"/>
  <c r="M44" i="9"/>
  <c r="K44" i="9"/>
  <c r="I44" i="9"/>
  <c r="O43" i="9"/>
  <c r="M43" i="9"/>
  <c r="Q43" i="9" s="1"/>
  <c r="R43" i="9" s="1"/>
  <c r="K43" i="9"/>
  <c r="I43" i="9"/>
  <c r="O42" i="9"/>
  <c r="M42" i="9"/>
  <c r="K42" i="9"/>
  <c r="I42" i="9"/>
  <c r="Q42" i="9" s="1"/>
  <c r="R42" i="9" s="1"/>
  <c r="O41" i="9"/>
  <c r="M41" i="9"/>
  <c r="K41" i="9"/>
  <c r="I41" i="9"/>
  <c r="O40" i="9"/>
  <c r="M40" i="9"/>
  <c r="Q40" i="9" s="1"/>
  <c r="R40" i="9" s="1"/>
  <c r="K40" i="9"/>
  <c r="I40" i="9"/>
  <c r="O39" i="9"/>
  <c r="M39" i="9"/>
  <c r="K39" i="9"/>
  <c r="I39" i="9"/>
  <c r="O38" i="9"/>
  <c r="M38" i="9"/>
  <c r="K38" i="9"/>
  <c r="I38" i="9"/>
  <c r="O37" i="9"/>
  <c r="M37" i="9"/>
  <c r="Q37" i="9" s="1"/>
  <c r="R37" i="9" s="1"/>
  <c r="K37" i="9"/>
  <c r="I37" i="9"/>
  <c r="O36" i="9"/>
  <c r="M36" i="9"/>
  <c r="K36" i="9"/>
  <c r="I36" i="9"/>
  <c r="Q36" i="9" s="1"/>
  <c r="R36" i="9" s="1"/>
  <c r="O35" i="9"/>
  <c r="M35" i="9"/>
  <c r="K35" i="9"/>
  <c r="I35" i="9"/>
  <c r="O34" i="9"/>
  <c r="M34" i="9"/>
  <c r="Q34" i="9" s="1"/>
  <c r="R34" i="9" s="1"/>
  <c r="K34" i="9"/>
  <c r="I34" i="9"/>
  <c r="O33" i="9"/>
  <c r="M33" i="9"/>
  <c r="K33" i="9"/>
  <c r="I33" i="9"/>
  <c r="O32" i="9"/>
  <c r="M32" i="9"/>
  <c r="K32" i="9"/>
  <c r="I32" i="9"/>
  <c r="O31" i="9"/>
  <c r="M31" i="9"/>
  <c r="Q31" i="9" s="1"/>
  <c r="R31" i="9" s="1"/>
  <c r="K31" i="9"/>
  <c r="I31" i="9"/>
  <c r="O30" i="9"/>
  <c r="M30" i="9"/>
  <c r="K30" i="9"/>
  <c r="I30" i="9"/>
  <c r="Q30" i="9" s="1"/>
  <c r="R30" i="9" s="1"/>
  <c r="O29" i="9"/>
  <c r="M29" i="9"/>
  <c r="K29" i="9"/>
  <c r="I29" i="9"/>
  <c r="O28" i="9"/>
  <c r="M28" i="9"/>
  <c r="Q28" i="9" s="1"/>
  <c r="R28" i="9" s="1"/>
  <c r="K28" i="9"/>
  <c r="I28" i="9"/>
  <c r="O27" i="9"/>
  <c r="M27" i="9"/>
  <c r="K27" i="9"/>
  <c r="I27" i="9"/>
  <c r="O26" i="9"/>
  <c r="M26" i="9"/>
  <c r="K26" i="9"/>
  <c r="I26" i="9"/>
  <c r="O25" i="9"/>
  <c r="M25" i="9"/>
  <c r="Q25" i="9" s="1"/>
  <c r="R25" i="9" s="1"/>
  <c r="K25" i="9"/>
  <c r="I25" i="9"/>
  <c r="O24" i="9"/>
  <c r="M24" i="9"/>
  <c r="K24" i="9"/>
  <c r="I24" i="9"/>
  <c r="Q24" i="9" s="1"/>
  <c r="R24" i="9" s="1"/>
  <c r="O23" i="9"/>
  <c r="M23" i="9"/>
  <c r="K23" i="9"/>
  <c r="I23" i="9"/>
  <c r="O22" i="9"/>
  <c r="M22" i="9"/>
  <c r="Q22" i="9" s="1"/>
  <c r="R22" i="9" s="1"/>
  <c r="K22" i="9"/>
  <c r="I22" i="9"/>
  <c r="O21" i="9"/>
  <c r="M21" i="9"/>
  <c r="K21" i="9"/>
  <c r="I21" i="9"/>
  <c r="O20" i="9"/>
  <c r="M20" i="9"/>
  <c r="K20" i="9"/>
  <c r="I20" i="9"/>
  <c r="O19" i="9"/>
  <c r="M19" i="9"/>
  <c r="Q19" i="9" s="1"/>
  <c r="R19" i="9" s="1"/>
  <c r="K19" i="9"/>
  <c r="I19" i="9"/>
  <c r="O18" i="9"/>
  <c r="M18" i="9"/>
  <c r="K18" i="9"/>
  <c r="I18" i="9"/>
  <c r="Q18" i="9" s="1"/>
  <c r="R18" i="9" s="1"/>
  <c r="O17" i="9"/>
  <c r="M17" i="9"/>
  <c r="K17" i="9"/>
  <c r="I17" i="9"/>
  <c r="O16" i="9"/>
  <c r="M16" i="9"/>
  <c r="Q16" i="9" s="1"/>
  <c r="R16" i="9" s="1"/>
  <c r="K16" i="9"/>
  <c r="I16" i="9"/>
  <c r="O15" i="9"/>
  <c r="M15" i="9"/>
  <c r="K15" i="9"/>
  <c r="I15" i="9"/>
  <c r="O14" i="9"/>
  <c r="M14" i="9"/>
  <c r="K14" i="9"/>
  <c r="I14" i="9"/>
  <c r="O13" i="9"/>
  <c r="M13" i="9"/>
  <c r="Q13" i="9" s="1"/>
  <c r="R13" i="9" s="1"/>
  <c r="K13" i="9"/>
  <c r="I13" i="9"/>
  <c r="O12" i="9"/>
  <c r="M12" i="9"/>
  <c r="K12" i="9"/>
  <c r="I12" i="9"/>
  <c r="Q12" i="9" s="1"/>
  <c r="R12" i="9" s="1"/>
  <c r="O11" i="9"/>
  <c r="M11" i="9"/>
  <c r="K11" i="9"/>
  <c r="I11" i="9"/>
  <c r="O10" i="9"/>
  <c r="M10" i="9"/>
  <c r="Q10" i="9" s="1"/>
  <c r="R10" i="9" s="1"/>
  <c r="K10" i="9"/>
  <c r="I10" i="9"/>
  <c r="O9" i="9"/>
  <c r="M9" i="9"/>
  <c r="K9" i="9"/>
  <c r="I9" i="9"/>
  <c r="O8" i="9"/>
  <c r="M8" i="9"/>
  <c r="K8" i="9"/>
  <c r="I8" i="9"/>
  <c r="O7" i="9"/>
  <c r="M7" i="9"/>
  <c r="Q7" i="9" s="1"/>
  <c r="R7" i="9" s="1"/>
  <c r="K7" i="9"/>
  <c r="I7" i="9"/>
  <c r="O6" i="9"/>
  <c r="M6" i="9"/>
  <c r="K6" i="9"/>
  <c r="I6" i="9"/>
  <c r="Q6" i="9" s="1"/>
  <c r="R6" i="9" s="1"/>
  <c r="O5" i="9"/>
  <c r="M5" i="9"/>
  <c r="K5" i="9"/>
  <c r="I5" i="9"/>
  <c r="G53" i="9"/>
  <c r="E53" i="9"/>
  <c r="F53" i="9" s="1"/>
  <c r="D53" i="9"/>
  <c r="C53" i="9"/>
  <c r="B53" i="9"/>
  <c r="G52" i="9"/>
  <c r="E52" i="9"/>
  <c r="F52" i="9" s="1"/>
  <c r="D52" i="9"/>
  <c r="C52" i="9"/>
  <c r="B52" i="9"/>
  <c r="G51" i="9"/>
  <c r="E51" i="9"/>
  <c r="F51" i="9" s="1"/>
  <c r="D51" i="9"/>
  <c r="C51" i="9"/>
  <c r="B51" i="9"/>
  <c r="G50" i="9"/>
  <c r="E50" i="9"/>
  <c r="F50" i="9" s="1"/>
  <c r="D50" i="9"/>
  <c r="C50" i="9"/>
  <c r="B50" i="9"/>
  <c r="G49" i="9"/>
  <c r="E49" i="9"/>
  <c r="F49" i="9" s="1"/>
  <c r="D49" i="9"/>
  <c r="C49" i="9"/>
  <c r="B49" i="9"/>
  <c r="G48" i="9"/>
  <c r="Q48" i="9" s="1"/>
  <c r="R48" i="9" s="1"/>
  <c r="E48" i="9"/>
  <c r="F48" i="9" s="1"/>
  <c r="D48" i="9"/>
  <c r="C48" i="9"/>
  <c r="B48" i="9"/>
  <c r="G47" i="9"/>
  <c r="E47" i="9"/>
  <c r="F47" i="9" s="1"/>
  <c r="D47" i="9"/>
  <c r="C47" i="9"/>
  <c r="B47" i="9"/>
  <c r="G46" i="9"/>
  <c r="E46" i="9"/>
  <c r="F46" i="9" s="1"/>
  <c r="D46" i="9"/>
  <c r="C46" i="9"/>
  <c r="B46" i="9"/>
  <c r="G45" i="9"/>
  <c r="E45" i="9"/>
  <c r="F45" i="9" s="1"/>
  <c r="D45" i="9"/>
  <c r="C45" i="9"/>
  <c r="B45" i="9"/>
  <c r="G44" i="9"/>
  <c r="E44" i="9"/>
  <c r="F44" i="9" s="1"/>
  <c r="D44" i="9"/>
  <c r="C44" i="9"/>
  <c r="B44" i="9"/>
  <c r="G43" i="9"/>
  <c r="E43" i="9"/>
  <c r="F43" i="9"/>
  <c r="D43" i="9"/>
  <c r="C43" i="9"/>
  <c r="B43" i="9"/>
  <c r="G42" i="9"/>
  <c r="E42" i="9"/>
  <c r="F42" i="9" s="1"/>
  <c r="D42" i="9"/>
  <c r="C42" i="9"/>
  <c r="B42" i="9"/>
  <c r="G41" i="9"/>
  <c r="Q41" i="9" s="1"/>
  <c r="R41" i="9" s="1"/>
  <c r="E41" i="9"/>
  <c r="F41" i="9" s="1"/>
  <c r="D41" i="9"/>
  <c r="C41" i="9"/>
  <c r="B41" i="9"/>
  <c r="G40" i="9"/>
  <c r="E40" i="9"/>
  <c r="F40" i="9" s="1"/>
  <c r="D40" i="9"/>
  <c r="C40" i="9"/>
  <c r="B40" i="9"/>
  <c r="G39" i="9"/>
  <c r="E39" i="9"/>
  <c r="F39" i="9" s="1"/>
  <c r="D39" i="9"/>
  <c r="C39" i="9"/>
  <c r="B39" i="9"/>
  <c r="G38" i="9"/>
  <c r="E38" i="9"/>
  <c r="F38" i="9" s="1"/>
  <c r="D38" i="9"/>
  <c r="C38" i="9"/>
  <c r="B38" i="9"/>
  <c r="G37" i="9"/>
  <c r="E37" i="9"/>
  <c r="F37" i="9" s="1"/>
  <c r="D37" i="9"/>
  <c r="C37" i="9"/>
  <c r="B37" i="9"/>
  <c r="G36" i="9"/>
  <c r="E36" i="9"/>
  <c r="F36" i="9" s="1"/>
  <c r="D36" i="9"/>
  <c r="C36" i="9"/>
  <c r="B36" i="9"/>
  <c r="G35" i="9"/>
  <c r="Q35" i="9" s="1"/>
  <c r="R35" i="9" s="1"/>
  <c r="E35" i="9"/>
  <c r="F35" i="9" s="1"/>
  <c r="D35" i="9"/>
  <c r="C35" i="9"/>
  <c r="B35" i="9"/>
  <c r="G34" i="9"/>
  <c r="E34" i="9"/>
  <c r="F34" i="9" s="1"/>
  <c r="D34" i="9"/>
  <c r="C34" i="9"/>
  <c r="B34" i="9"/>
  <c r="G33" i="9"/>
  <c r="E33" i="9"/>
  <c r="F33" i="9" s="1"/>
  <c r="D33" i="9"/>
  <c r="C33" i="9"/>
  <c r="B33" i="9"/>
  <c r="G32" i="9"/>
  <c r="E32" i="9"/>
  <c r="F32" i="9" s="1"/>
  <c r="D32" i="9"/>
  <c r="C32" i="9"/>
  <c r="B32" i="9"/>
  <c r="G31" i="9"/>
  <c r="E31" i="9"/>
  <c r="F31" i="9" s="1"/>
  <c r="D31" i="9"/>
  <c r="C31" i="9"/>
  <c r="B31" i="9"/>
  <c r="G30" i="9"/>
  <c r="E30" i="9"/>
  <c r="F30" i="9" s="1"/>
  <c r="D30" i="9"/>
  <c r="C30" i="9"/>
  <c r="B30" i="9"/>
  <c r="G29" i="9"/>
  <c r="Q29" i="9" s="1"/>
  <c r="R29" i="9" s="1"/>
  <c r="E29" i="9"/>
  <c r="F29" i="9" s="1"/>
  <c r="D29" i="9"/>
  <c r="C29" i="9"/>
  <c r="B29" i="9"/>
  <c r="G28" i="9"/>
  <c r="E28" i="9"/>
  <c r="F28" i="9" s="1"/>
  <c r="D28" i="9"/>
  <c r="C28" i="9"/>
  <c r="B28" i="9"/>
  <c r="G27" i="9"/>
  <c r="E27" i="9"/>
  <c r="F27" i="9" s="1"/>
  <c r="D27" i="9"/>
  <c r="C27" i="9"/>
  <c r="B27" i="9"/>
  <c r="G26" i="9"/>
  <c r="E26" i="9"/>
  <c r="F26" i="9" s="1"/>
  <c r="D26" i="9"/>
  <c r="C26" i="9"/>
  <c r="B26" i="9"/>
  <c r="G25" i="9"/>
  <c r="E25" i="9"/>
  <c r="F25" i="9" s="1"/>
  <c r="D25" i="9"/>
  <c r="C25" i="9"/>
  <c r="B25" i="9"/>
  <c r="G24" i="9"/>
  <c r="E24" i="9"/>
  <c r="F24" i="9" s="1"/>
  <c r="D24" i="9"/>
  <c r="C24" i="9"/>
  <c r="B24" i="9"/>
  <c r="G23" i="9"/>
  <c r="Q23" i="9" s="1"/>
  <c r="R23" i="9" s="1"/>
  <c r="E23" i="9"/>
  <c r="F23" i="9" s="1"/>
  <c r="D23" i="9"/>
  <c r="C23" i="9"/>
  <c r="B23" i="9"/>
  <c r="G22" i="9"/>
  <c r="E22" i="9"/>
  <c r="F22" i="9" s="1"/>
  <c r="D22" i="9"/>
  <c r="C22" i="9"/>
  <c r="B22" i="9"/>
  <c r="G21" i="9"/>
  <c r="E21" i="9"/>
  <c r="F21" i="9" s="1"/>
  <c r="D21" i="9"/>
  <c r="C21" i="9"/>
  <c r="B21" i="9"/>
  <c r="G20" i="9"/>
  <c r="E20" i="9"/>
  <c r="F20" i="9" s="1"/>
  <c r="D20" i="9"/>
  <c r="C20" i="9"/>
  <c r="B20" i="9"/>
  <c r="G19" i="9"/>
  <c r="E19" i="9"/>
  <c r="F19" i="9" s="1"/>
  <c r="D19" i="9"/>
  <c r="C19" i="9"/>
  <c r="B19" i="9"/>
  <c r="G18" i="9"/>
  <c r="E18" i="9"/>
  <c r="F18" i="9" s="1"/>
  <c r="D18" i="9"/>
  <c r="C18" i="9"/>
  <c r="B18" i="9"/>
  <c r="G17" i="9"/>
  <c r="Q17" i="9" s="1"/>
  <c r="R17" i="9" s="1"/>
  <c r="E17" i="9"/>
  <c r="F17" i="9" s="1"/>
  <c r="D17" i="9"/>
  <c r="C17" i="9"/>
  <c r="B17" i="9"/>
  <c r="G16" i="9"/>
  <c r="E16" i="9"/>
  <c r="F16" i="9" s="1"/>
  <c r="D16" i="9"/>
  <c r="C16" i="9"/>
  <c r="B16" i="9"/>
  <c r="G15" i="9"/>
  <c r="E15" i="9"/>
  <c r="F15" i="9" s="1"/>
  <c r="D15" i="9"/>
  <c r="C15" i="9"/>
  <c r="B15" i="9"/>
  <c r="G14" i="9"/>
  <c r="E14" i="9"/>
  <c r="F14" i="9" s="1"/>
  <c r="D14" i="9"/>
  <c r="C14" i="9"/>
  <c r="B14" i="9"/>
  <c r="G13" i="9"/>
  <c r="E13" i="9"/>
  <c r="F13" i="9" s="1"/>
  <c r="D13" i="9"/>
  <c r="C13" i="9"/>
  <c r="B13" i="9"/>
  <c r="G12" i="9"/>
  <c r="E12" i="9"/>
  <c r="F12" i="9" s="1"/>
  <c r="D12" i="9"/>
  <c r="C12" i="9"/>
  <c r="B12" i="9"/>
  <c r="G11" i="9"/>
  <c r="Q11" i="9" s="1"/>
  <c r="R11" i="9" s="1"/>
  <c r="E11" i="9"/>
  <c r="F11" i="9" s="1"/>
  <c r="D11" i="9"/>
  <c r="C11" i="9"/>
  <c r="B11" i="9"/>
  <c r="G10" i="9"/>
  <c r="E10" i="9"/>
  <c r="F10" i="9" s="1"/>
  <c r="D10" i="9"/>
  <c r="C10" i="9"/>
  <c r="B10" i="9"/>
  <c r="G9" i="9"/>
  <c r="E9" i="9"/>
  <c r="F9" i="9" s="1"/>
  <c r="D9" i="9"/>
  <c r="C9" i="9"/>
  <c r="B9" i="9"/>
  <c r="G8" i="9"/>
  <c r="E8" i="9"/>
  <c r="F8" i="9" s="1"/>
  <c r="D8" i="9"/>
  <c r="C8" i="9"/>
  <c r="B8" i="9"/>
  <c r="G7" i="9"/>
  <c r="E7" i="9"/>
  <c r="F7" i="9"/>
  <c r="D7" i="9"/>
  <c r="C7" i="9"/>
  <c r="B7" i="9"/>
  <c r="G6" i="9"/>
  <c r="E6" i="9"/>
  <c r="F6" i="9" s="1"/>
  <c r="D6" i="9"/>
  <c r="C6" i="9"/>
  <c r="B6" i="9"/>
  <c r="G5" i="9"/>
  <c r="E5" i="9"/>
  <c r="F5" i="9" s="1"/>
  <c r="D5" i="9"/>
  <c r="C5" i="9"/>
  <c r="B5" i="9"/>
  <c r="O4" i="9"/>
  <c r="Q4" i="9" s="1"/>
  <c r="R4" i="9" s="1"/>
  <c r="M4" i="9"/>
  <c r="K4" i="9"/>
  <c r="I4" i="9"/>
  <c r="G4" i="9"/>
  <c r="E4" i="9"/>
  <c r="F4" i="9" s="1"/>
  <c r="D4" i="9"/>
  <c r="C4" i="9"/>
  <c r="B4" i="9"/>
  <c r="O53" i="8"/>
  <c r="M53" i="8"/>
  <c r="K53" i="8"/>
  <c r="I53" i="8"/>
  <c r="G53" i="8"/>
  <c r="E53" i="8"/>
  <c r="F53" i="8" s="1"/>
  <c r="D53" i="8"/>
  <c r="C53" i="8"/>
  <c r="B53" i="8"/>
  <c r="O52" i="8"/>
  <c r="Q52" i="8" s="1"/>
  <c r="R52" i="8" s="1"/>
  <c r="M52" i="8"/>
  <c r="K52" i="8"/>
  <c r="I52" i="8"/>
  <c r="G52" i="8"/>
  <c r="E52" i="8"/>
  <c r="F52" i="8"/>
  <c r="D52" i="8"/>
  <c r="C52" i="8"/>
  <c r="B52" i="8"/>
  <c r="O51" i="8"/>
  <c r="M51" i="8"/>
  <c r="K51" i="8"/>
  <c r="I51" i="8"/>
  <c r="G51" i="8"/>
  <c r="E51" i="8"/>
  <c r="F51" i="8" s="1"/>
  <c r="D51" i="8"/>
  <c r="C51" i="8"/>
  <c r="B51" i="8"/>
  <c r="O50" i="8"/>
  <c r="M50" i="8"/>
  <c r="K50" i="8"/>
  <c r="I50" i="8"/>
  <c r="G50" i="8"/>
  <c r="E50" i="8"/>
  <c r="F50" i="8" s="1"/>
  <c r="D50" i="8"/>
  <c r="C50" i="8"/>
  <c r="B50" i="8"/>
  <c r="O49" i="8"/>
  <c r="M49" i="8"/>
  <c r="K49" i="8"/>
  <c r="Q49" i="8" s="1"/>
  <c r="R49" i="8" s="1"/>
  <c r="I49" i="8"/>
  <c r="G49" i="8"/>
  <c r="E49" i="8"/>
  <c r="F49" i="8" s="1"/>
  <c r="D49" i="8"/>
  <c r="C49" i="8"/>
  <c r="B49" i="8"/>
  <c r="O48" i="8"/>
  <c r="M48" i="8"/>
  <c r="K48" i="8"/>
  <c r="I48" i="8"/>
  <c r="G48" i="8"/>
  <c r="E48" i="8"/>
  <c r="F48" i="8" s="1"/>
  <c r="D48" i="8"/>
  <c r="C48" i="8"/>
  <c r="B48" i="8"/>
  <c r="O47" i="8"/>
  <c r="M47" i="8"/>
  <c r="K47" i="8"/>
  <c r="I47" i="8"/>
  <c r="G47" i="8"/>
  <c r="E47" i="8"/>
  <c r="F47" i="8" s="1"/>
  <c r="D47" i="8"/>
  <c r="C47" i="8"/>
  <c r="B47" i="8"/>
  <c r="O46" i="8"/>
  <c r="M46" i="8"/>
  <c r="K46" i="8"/>
  <c r="I46" i="8"/>
  <c r="G46" i="8"/>
  <c r="E46" i="8"/>
  <c r="F46" i="8" s="1"/>
  <c r="D46" i="8"/>
  <c r="C46" i="8"/>
  <c r="B46" i="8"/>
  <c r="O45" i="8"/>
  <c r="M45" i="8"/>
  <c r="K45" i="8"/>
  <c r="I45" i="8"/>
  <c r="G45" i="8"/>
  <c r="E45" i="8"/>
  <c r="F45" i="8" s="1"/>
  <c r="D45" i="8"/>
  <c r="C45" i="8"/>
  <c r="B45" i="8"/>
  <c r="O44" i="8"/>
  <c r="M44" i="8"/>
  <c r="K44" i="8"/>
  <c r="I44" i="8"/>
  <c r="G44" i="8"/>
  <c r="Q44" i="8" s="1"/>
  <c r="R44" i="8" s="1"/>
  <c r="E44" i="8"/>
  <c r="F44" i="8" s="1"/>
  <c r="D44" i="8"/>
  <c r="C44" i="8"/>
  <c r="B44" i="8"/>
  <c r="O43" i="8"/>
  <c r="M43" i="8"/>
  <c r="K43" i="8"/>
  <c r="I43" i="8"/>
  <c r="G43" i="8"/>
  <c r="E43" i="8"/>
  <c r="F43" i="8" s="1"/>
  <c r="D43" i="8"/>
  <c r="C43" i="8"/>
  <c r="B43" i="8"/>
  <c r="O42" i="8"/>
  <c r="M42" i="8"/>
  <c r="K42" i="8"/>
  <c r="I42" i="8"/>
  <c r="G42" i="8"/>
  <c r="Q42" i="8" s="1"/>
  <c r="R42" i="8" s="1"/>
  <c r="E42" i="8"/>
  <c r="F42" i="8" s="1"/>
  <c r="D42" i="8"/>
  <c r="C42" i="8"/>
  <c r="B42" i="8"/>
  <c r="O41" i="8"/>
  <c r="M41" i="8"/>
  <c r="K41" i="8"/>
  <c r="I41" i="8"/>
  <c r="G41" i="8"/>
  <c r="E41" i="8"/>
  <c r="F41" i="8" s="1"/>
  <c r="D41" i="8"/>
  <c r="C41" i="8"/>
  <c r="B41" i="8"/>
  <c r="O40" i="8"/>
  <c r="M40" i="8"/>
  <c r="K40" i="8"/>
  <c r="I40" i="8"/>
  <c r="G40" i="8"/>
  <c r="Q40" i="8" s="1"/>
  <c r="R40" i="8" s="1"/>
  <c r="E40" i="8"/>
  <c r="F40" i="8" s="1"/>
  <c r="D40" i="8"/>
  <c r="C40" i="8"/>
  <c r="B40" i="8"/>
  <c r="O39" i="8"/>
  <c r="M39" i="8"/>
  <c r="K39" i="8"/>
  <c r="I39" i="8"/>
  <c r="G39" i="8"/>
  <c r="E39" i="8"/>
  <c r="F39" i="8" s="1"/>
  <c r="D39" i="8"/>
  <c r="C39" i="8"/>
  <c r="B39" i="8"/>
  <c r="O38" i="8"/>
  <c r="M38" i="8"/>
  <c r="K38" i="8"/>
  <c r="I38" i="8"/>
  <c r="O37" i="8"/>
  <c r="Q37" i="8" s="1"/>
  <c r="R37" i="8" s="1"/>
  <c r="M37" i="8"/>
  <c r="K37" i="8"/>
  <c r="I37" i="8"/>
  <c r="O36" i="8"/>
  <c r="M36" i="8"/>
  <c r="K36" i="8"/>
  <c r="Q36" i="8" s="1"/>
  <c r="R36" i="8" s="1"/>
  <c r="I36" i="8"/>
  <c r="O35" i="8"/>
  <c r="M35" i="8"/>
  <c r="K35" i="8"/>
  <c r="I35" i="8"/>
  <c r="O34" i="8"/>
  <c r="M34" i="8"/>
  <c r="K34" i="8"/>
  <c r="I34" i="8"/>
  <c r="O33" i="8"/>
  <c r="M33" i="8"/>
  <c r="K33" i="8"/>
  <c r="I33" i="8"/>
  <c r="O32" i="8"/>
  <c r="M32" i="8"/>
  <c r="K32" i="8"/>
  <c r="I32" i="8"/>
  <c r="O31" i="8"/>
  <c r="M31" i="8"/>
  <c r="K31" i="8"/>
  <c r="I31" i="8"/>
  <c r="O30" i="8"/>
  <c r="M30" i="8"/>
  <c r="K30" i="8"/>
  <c r="I30" i="8"/>
  <c r="O29" i="8"/>
  <c r="M29" i="8"/>
  <c r="K29" i="8"/>
  <c r="I29" i="8"/>
  <c r="O28" i="8"/>
  <c r="M28" i="8"/>
  <c r="K28" i="8"/>
  <c r="I28" i="8"/>
  <c r="O27" i="8"/>
  <c r="M27" i="8"/>
  <c r="K27" i="8"/>
  <c r="I27" i="8"/>
  <c r="O26" i="8"/>
  <c r="M26" i="8"/>
  <c r="Q26" i="8" s="1"/>
  <c r="R26" i="8" s="1"/>
  <c r="K26" i="8"/>
  <c r="I26" i="8"/>
  <c r="O25" i="8"/>
  <c r="M25" i="8"/>
  <c r="K25" i="8"/>
  <c r="I25" i="8"/>
  <c r="O24" i="8"/>
  <c r="M24" i="8"/>
  <c r="K24" i="8"/>
  <c r="Q24" i="8" s="1"/>
  <c r="R24" i="8" s="1"/>
  <c r="I24" i="8"/>
  <c r="O23" i="8"/>
  <c r="M23" i="8"/>
  <c r="K23" i="8"/>
  <c r="I23" i="8"/>
  <c r="O22" i="8"/>
  <c r="M22" i="8"/>
  <c r="K22" i="8"/>
  <c r="I22" i="8"/>
  <c r="O21" i="8"/>
  <c r="M21" i="8"/>
  <c r="K21" i="8"/>
  <c r="I21" i="8"/>
  <c r="O20" i="8"/>
  <c r="M20" i="8"/>
  <c r="K20" i="8"/>
  <c r="I20" i="8"/>
  <c r="O19" i="8"/>
  <c r="Q19" i="8" s="1"/>
  <c r="R19" i="8" s="1"/>
  <c r="M19" i="8"/>
  <c r="K19" i="8"/>
  <c r="I19" i="8"/>
  <c r="O18" i="8"/>
  <c r="M18" i="8"/>
  <c r="K18" i="8"/>
  <c r="Q18" i="8" s="1"/>
  <c r="R18" i="8" s="1"/>
  <c r="I18" i="8"/>
  <c r="O17" i="8"/>
  <c r="M17" i="8"/>
  <c r="K17" i="8"/>
  <c r="I17" i="8"/>
  <c r="O16" i="8"/>
  <c r="M16" i="8"/>
  <c r="K16" i="8"/>
  <c r="I16" i="8"/>
  <c r="O15" i="8"/>
  <c r="M15" i="8"/>
  <c r="K15" i="8"/>
  <c r="I15" i="8"/>
  <c r="O14" i="8"/>
  <c r="M14" i="8"/>
  <c r="K14" i="8"/>
  <c r="I14" i="8"/>
  <c r="O13" i="8"/>
  <c r="M13" i="8"/>
  <c r="K13" i="8"/>
  <c r="I13" i="8"/>
  <c r="O12" i="8"/>
  <c r="M12" i="8"/>
  <c r="K12" i="8"/>
  <c r="Q12" i="8" s="1"/>
  <c r="R12" i="8" s="1"/>
  <c r="I12" i="8"/>
  <c r="O11" i="8"/>
  <c r="M11" i="8"/>
  <c r="K11" i="8"/>
  <c r="I11" i="8"/>
  <c r="O10" i="8"/>
  <c r="M10" i="8"/>
  <c r="K10" i="8"/>
  <c r="I10" i="8"/>
  <c r="O9" i="8"/>
  <c r="M9" i="8"/>
  <c r="K9" i="8"/>
  <c r="I9" i="8"/>
  <c r="O8" i="8"/>
  <c r="M8" i="8"/>
  <c r="K8" i="8"/>
  <c r="I8" i="8"/>
  <c r="O7" i="8"/>
  <c r="M7" i="8"/>
  <c r="K7" i="8"/>
  <c r="I7" i="8"/>
  <c r="O6" i="8"/>
  <c r="M6" i="8"/>
  <c r="K6" i="8"/>
  <c r="Q6" i="8" s="1"/>
  <c r="R6" i="8" s="1"/>
  <c r="I6" i="8"/>
  <c r="O5" i="8"/>
  <c r="M5" i="8"/>
  <c r="K5" i="8"/>
  <c r="I5" i="8"/>
  <c r="E38" i="8"/>
  <c r="F38" i="8" s="1"/>
  <c r="D38" i="8"/>
  <c r="C38" i="8"/>
  <c r="B38" i="8"/>
  <c r="E37" i="8"/>
  <c r="F37" i="8" s="1"/>
  <c r="D37" i="8"/>
  <c r="C37" i="8"/>
  <c r="B37" i="8"/>
  <c r="E36" i="8"/>
  <c r="F36" i="8" s="1"/>
  <c r="D36" i="8"/>
  <c r="C36" i="8"/>
  <c r="B36" i="8"/>
  <c r="E35" i="8"/>
  <c r="F35" i="8" s="1"/>
  <c r="D35" i="8"/>
  <c r="C35" i="8"/>
  <c r="B35" i="8"/>
  <c r="E34" i="8"/>
  <c r="F34" i="8" s="1"/>
  <c r="D34" i="8"/>
  <c r="C34" i="8"/>
  <c r="B34" i="8"/>
  <c r="E33" i="8"/>
  <c r="F33" i="8" s="1"/>
  <c r="D33" i="8"/>
  <c r="C33" i="8"/>
  <c r="B33" i="8"/>
  <c r="E32" i="8"/>
  <c r="F32" i="8" s="1"/>
  <c r="D32" i="8"/>
  <c r="C32" i="8"/>
  <c r="B32" i="8"/>
  <c r="E31" i="8"/>
  <c r="F31" i="8" s="1"/>
  <c r="D31" i="8"/>
  <c r="C31" i="8"/>
  <c r="B31" i="8"/>
  <c r="E30" i="8"/>
  <c r="F30" i="8" s="1"/>
  <c r="D30" i="8"/>
  <c r="C30" i="8"/>
  <c r="B30" i="8"/>
  <c r="E29" i="8"/>
  <c r="F29" i="8" s="1"/>
  <c r="D29" i="8"/>
  <c r="C29" i="8"/>
  <c r="B29" i="8"/>
  <c r="E28" i="8"/>
  <c r="F28" i="8" s="1"/>
  <c r="D28" i="8"/>
  <c r="C28" i="8"/>
  <c r="B28" i="8"/>
  <c r="E27" i="8"/>
  <c r="F27" i="8" s="1"/>
  <c r="D27" i="8"/>
  <c r="C27" i="8"/>
  <c r="B27" i="8"/>
  <c r="E26" i="8"/>
  <c r="F26" i="8" s="1"/>
  <c r="D26" i="8"/>
  <c r="C26" i="8"/>
  <c r="B26" i="8"/>
  <c r="E25" i="8"/>
  <c r="F25" i="8" s="1"/>
  <c r="D25" i="8"/>
  <c r="C25" i="8"/>
  <c r="B25" i="8"/>
  <c r="E24" i="8"/>
  <c r="F24" i="8" s="1"/>
  <c r="D24" i="8"/>
  <c r="C24" i="8"/>
  <c r="B24" i="8"/>
  <c r="E23" i="8"/>
  <c r="F23" i="8" s="1"/>
  <c r="D23" i="8"/>
  <c r="C23" i="8"/>
  <c r="B23" i="8"/>
  <c r="E22" i="8"/>
  <c r="F22" i="8" s="1"/>
  <c r="D22" i="8"/>
  <c r="C22" i="8"/>
  <c r="B22" i="8"/>
  <c r="E21" i="8"/>
  <c r="F21" i="8" s="1"/>
  <c r="D21" i="8"/>
  <c r="C21" i="8"/>
  <c r="B21" i="8"/>
  <c r="E20" i="8"/>
  <c r="F20" i="8" s="1"/>
  <c r="D20" i="8"/>
  <c r="C20" i="8"/>
  <c r="B20" i="8"/>
  <c r="E19" i="8"/>
  <c r="F19" i="8" s="1"/>
  <c r="D19" i="8"/>
  <c r="C19" i="8"/>
  <c r="B19" i="8"/>
  <c r="E18" i="8"/>
  <c r="F18" i="8" s="1"/>
  <c r="D18" i="8"/>
  <c r="C18" i="8"/>
  <c r="B18" i="8"/>
  <c r="E17" i="8"/>
  <c r="F17" i="8" s="1"/>
  <c r="D17" i="8"/>
  <c r="C17" i="8"/>
  <c r="B17" i="8"/>
  <c r="E16" i="8"/>
  <c r="F16" i="8" s="1"/>
  <c r="D16" i="8"/>
  <c r="C16" i="8"/>
  <c r="B16" i="8"/>
  <c r="E15" i="8"/>
  <c r="F15" i="8" s="1"/>
  <c r="D15" i="8"/>
  <c r="C15" i="8"/>
  <c r="B15" i="8"/>
  <c r="E14" i="8"/>
  <c r="F14" i="8" s="1"/>
  <c r="D14" i="8"/>
  <c r="C14" i="8"/>
  <c r="B14" i="8"/>
  <c r="E13" i="8"/>
  <c r="F13" i="8" s="1"/>
  <c r="D13" i="8"/>
  <c r="C13" i="8"/>
  <c r="B13" i="8"/>
  <c r="E12" i="8"/>
  <c r="F12" i="8" s="1"/>
  <c r="D12" i="8"/>
  <c r="C12" i="8"/>
  <c r="B12" i="8"/>
  <c r="E11" i="8"/>
  <c r="F11" i="8" s="1"/>
  <c r="D11" i="8"/>
  <c r="C11" i="8"/>
  <c r="B11" i="8"/>
  <c r="E10" i="8"/>
  <c r="F10" i="8" s="1"/>
  <c r="D10" i="8"/>
  <c r="C10" i="8"/>
  <c r="B10" i="8"/>
  <c r="E9" i="8"/>
  <c r="F9" i="8" s="1"/>
  <c r="D9" i="8"/>
  <c r="C9" i="8"/>
  <c r="B9" i="8"/>
  <c r="E8" i="8"/>
  <c r="F8" i="8" s="1"/>
  <c r="D8" i="8"/>
  <c r="C8" i="8"/>
  <c r="B8" i="8"/>
  <c r="E7" i="8"/>
  <c r="F7" i="8" s="1"/>
  <c r="D7" i="8"/>
  <c r="C7" i="8"/>
  <c r="B7" i="8"/>
  <c r="E6" i="8"/>
  <c r="F6" i="8" s="1"/>
  <c r="D6" i="8"/>
  <c r="C6" i="8"/>
  <c r="B6" i="8"/>
  <c r="E5" i="8"/>
  <c r="F5" i="8" s="1"/>
  <c r="D5" i="8"/>
  <c r="C5" i="8"/>
  <c r="B5" i="8"/>
  <c r="E4" i="8"/>
  <c r="F4" i="8" s="1"/>
  <c r="D4" i="8"/>
  <c r="C4" i="8"/>
  <c r="B4" i="8"/>
  <c r="G38" i="8"/>
  <c r="G37" i="8"/>
  <c r="G36" i="8"/>
  <c r="G35" i="8"/>
  <c r="G34" i="8"/>
  <c r="Q34" i="8" s="1"/>
  <c r="R34" i="8" s="1"/>
  <c r="G33" i="8"/>
  <c r="G32" i="8"/>
  <c r="G31" i="8"/>
  <c r="G30" i="8"/>
  <c r="G29" i="8"/>
  <c r="G28" i="8"/>
  <c r="G27" i="8"/>
  <c r="G26" i="8"/>
  <c r="G25" i="8"/>
  <c r="G24" i="8"/>
  <c r="G23" i="8"/>
  <c r="G22" i="8"/>
  <c r="Q22" i="8" s="1"/>
  <c r="R22" i="8" s="1"/>
  <c r="G21" i="8"/>
  <c r="G20" i="8"/>
  <c r="G19" i="8"/>
  <c r="G18" i="8"/>
  <c r="G17" i="8"/>
  <c r="G16" i="8"/>
  <c r="G15" i="8"/>
  <c r="G14" i="8"/>
  <c r="G13" i="8"/>
  <c r="G12" i="8"/>
  <c r="G11" i="8"/>
  <c r="G10" i="8"/>
  <c r="Q10" i="8" s="1"/>
  <c r="R10" i="8" s="1"/>
  <c r="G9" i="8"/>
  <c r="G8" i="8"/>
  <c r="G7" i="8"/>
  <c r="G6" i="8"/>
  <c r="G5" i="8"/>
  <c r="O4" i="8"/>
  <c r="Q4" i="8" s="1"/>
  <c r="R4" i="8" s="1"/>
  <c r="M4" i="8"/>
  <c r="K4" i="8"/>
  <c r="I4" i="8"/>
  <c r="G4" i="8"/>
  <c r="O53" i="7"/>
  <c r="M53" i="7"/>
  <c r="Q53" i="7" s="1"/>
  <c r="R53" i="7" s="1"/>
  <c r="K53" i="7"/>
  <c r="I53" i="7"/>
  <c r="G53" i="7"/>
  <c r="E53" i="7"/>
  <c r="F53" i="7" s="1"/>
  <c r="D53" i="7"/>
  <c r="C53" i="7"/>
  <c r="B53" i="7"/>
  <c r="O52" i="7"/>
  <c r="M52" i="7"/>
  <c r="K52" i="7"/>
  <c r="I52" i="7"/>
  <c r="G52" i="7"/>
  <c r="E52" i="7"/>
  <c r="F52" i="7" s="1"/>
  <c r="D52" i="7"/>
  <c r="C52" i="7"/>
  <c r="B52" i="7"/>
  <c r="O51" i="7"/>
  <c r="M51" i="7"/>
  <c r="Q51" i="7" s="1"/>
  <c r="R51" i="7" s="1"/>
  <c r="K51" i="7"/>
  <c r="I51" i="7"/>
  <c r="G51" i="7"/>
  <c r="E51" i="7"/>
  <c r="F51" i="7" s="1"/>
  <c r="D51" i="7"/>
  <c r="C51" i="7"/>
  <c r="B51" i="7"/>
  <c r="O50" i="7"/>
  <c r="M50" i="7"/>
  <c r="K50" i="7"/>
  <c r="I50" i="7"/>
  <c r="G50" i="7"/>
  <c r="Q50" i="7" s="1"/>
  <c r="R50" i="7" s="1"/>
  <c r="E50" i="7"/>
  <c r="F50" i="7" s="1"/>
  <c r="D50" i="7"/>
  <c r="C50" i="7"/>
  <c r="B50" i="7"/>
  <c r="O49" i="7"/>
  <c r="M49" i="7"/>
  <c r="K49" i="7"/>
  <c r="I49" i="7"/>
  <c r="G49" i="7"/>
  <c r="E49" i="7"/>
  <c r="F49" i="7" s="1"/>
  <c r="D49" i="7"/>
  <c r="C49" i="7"/>
  <c r="B49" i="7"/>
  <c r="O48" i="7"/>
  <c r="M48" i="7"/>
  <c r="K48" i="7"/>
  <c r="I48" i="7"/>
  <c r="G48" i="7"/>
  <c r="E48" i="7"/>
  <c r="F48" i="7" s="1"/>
  <c r="D48" i="7"/>
  <c r="C48" i="7"/>
  <c r="B48" i="7"/>
  <c r="O47" i="7"/>
  <c r="M47" i="7"/>
  <c r="Q47" i="7" s="1"/>
  <c r="R47" i="7" s="1"/>
  <c r="K47" i="7"/>
  <c r="I47" i="7"/>
  <c r="G47" i="7"/>
  <c r="E47" i="7"/>
  <c r="F47" i="7" s="1"/>
  <c r="D47" i="7"/>
  <c r="C47" i="7"/>
  <c r="B47" i="7"/>
  <c r="O46" i="7"/>
  <c r="M46" i="7"/>
  <c r="K46" i="7"/>
  <c r="I46" i="7"/>
  <c r="G46" i="7"/>
  <c r="Q46" i="7" s="1"/>
  <c r="R46" i="7" s="1"/>
  <c r="E46" i="7"/>
  <c r="F46" i="7" s="1"/>
  <c r="D46" i="7"/>
  <c r="C46" i="7"/>
  <c r="B46" i="7"/>
  <c r="O45" i="7"/>
  <c r="M45" i="7"/>
  <c r="K45" i="7"/>
  <c r="Q45" i="7" s="1"/>
  <c r="R45" i="7" s="1"/>
  <c r="I45" i="7"/>
  <c r="G45" i="7"/>
  <c r="E45" i="7"/>
  <c r="F45" i="7" s="1"/>
  <c r="D45" i="7"/>
  <c r="C45" i="7"/>
  <c r="B45" i="7"/>
  <c r="O44" i="7"/>
  <c r="M44" i="7"/>
  <c r="K44" i="7"/>
  <c r="I44" i="7"/>
  <c r="G44" i="7"/>
  <c r="E44" i="7"/>
  <c r="F44" i="7" s="1"/>
  <c r="D44" i="7"/>
  <c r="C44" i="7"/>
  <c r="B44" i="7"/>
  <c r="O43" i="7"/>
  <c r="M43" i="7"/>
  <c r="K43" i="7"/>
  <c r="I43" i="7"/>
  <c r="G43" i="7"/>
  <c r="E43" i="7"/>
  <c r="F43" i="7" s="1"/>
  <c r="D43" i="7"/>
  <c r="C43" i="7"/>
  <c r="B43" i="7"/>
  <c r="O42" i="7"/>
  <c r="M42" i="7"/>
  <c r="K42" i="7"/>
  <c r="I42" i="7"/>
  <c r="G42" i="7"/>
  <c r="Q42" i="7" s="1"/>
  <c r="R42" i="7" s="1"/>
  <c r="E42" i="7"/>
  <c r="F42" i="7" s="1"/>
  <c r="D42" i="7"/>
  <c r="C42" i="7"/>
  <c r="B42" i="7"/>
  <c r="O41" i="7"/>
  <c r="M41" i="7"/>
  <c r="Q41" i="7" s="1"/>
  <c r="R41" i="7" s="1"/>
  <c r="K41" i="7"/>
  <c r="I41" i="7"/>
  <c r="G41" i="7"/>
  <c r="E41" i="7"/>
  <c r="F41" i="7" s="1"/>
  <c r="D41" i="7"/>
  <c r="C41" i="7"/>
  <c r="B41" i="7"/>
  <c r="O40" i="7"/>
  <c r="M40" i="7"/>
  <c r="K40" i="7"/>
  <c r="I40" i="7"/>
  <c r="G40" i="7"/>
  <c r="Q40" i="7" s="1"/>
  <c r="R40" i="7" s="1"/>
  <c r="E40" i="7"/>
  <c r="F40" i="7" s="1"/>
  <c r="D40" i="7"/>
  <c r="C40" i="7"/>
  <c r="B40" i="7"/>
  <c r="O39" i="7"/>
  <c r="M39" i="7"/>
  <c r="K39" i="7"/>
  <c r="I39" i="7"/>
  <c r="G39" i="7"/>
  <c r="E39" i="7"/>
  <c r="F39" i="7" s="1"/>
  <c r="D39" i="7"/>
  <c r="C39" i="7"/>
  <c r="B39" i="7"/>
  <c r="O38" i="7"/>
  <c r="M38" i="7"/>
  <c r="K38" i="7"/>
  <c r="I38" i="7"/>
  <c r="O37" i="7"/>
  <c r="M37" i="7"/>
  <c r="K37" i="7"/>
  <c r="I37" i="7"/>
  <c r="O36" i="7"/>
  <c r="M36" i="7"/>
  <c r="K36" i="7"/>
  <c r="I36" i="7"/>
  <c r="O35" i="7"/>
  <c r="M35" i="7"/>
  <c r="K35" i="7"/>
  <c r="I35" i="7"/>
  <c r="Q35" i="7" s="1"/>
  <c r="R35" i="7" s="1"/>
  <c r="O34" i="7"/>
  <c r="M34" i="7"/>
  <c r="K34" i="7"/>
  <c r="I34" i="7"/>
  <c r="O33" i="7"/>
  <c r="M33" i="7"/>
  <c r="K33" i="7"/>
  <c r="I33" i="7"/>
  <c r="O32" i="7"/>
  <c r="M32" i="7"/>
  <c r="K32" i="7"/>
  <c r="I32" i="7"/>
  <c r="O31" i="7"/>
  <c r="M31" i="7"/>
  <c r="K31" i="7"/>
  <c r="I31" i="7"/>
  <c r="O30" i="7"/>
  <c r="M30" i="7"/>
  <c r="K30" i="7"/>
  <c r="I30" i="7"/>
  <c r="O29" i="7"/>
  <c r="M29" i="7"/>
  <c r="K29" i="7"/>
  <c r="I29" i="7"/>
  <c r="O28" i="7"/>
  <c r="M28" i="7"/>
  <c r="K28" i="7"/>
  <c r="I28" i="7"/>
  <c r="O27" i="7"/>
  <c r="M27" i="7"/>
  <c r="K27" i="7"/>
  <c r="Q27" i="7" s="1"/>
  <c r="R27" i="7" s="1"/>
  <c r="I27" i="7"/>
  <c r="O26" i="7"/>
  <c r="M26" i="7"/>
  <c r="K26" i="7"/>
  <c r="I26" i="7"/>
  <c r="O25" i="7"/>
  <c r="M25" i="7"/>
  <c r="K25" i="7"/>
  <c r="I25" i="7"/>
  <c r="O24" i="7"/>
  <c r="M24" i="7"/>
  <c r="K24" i="7"/>
  <c r="I24" i="7"/>
  <c r="O23" i="7"/>
  <c r="M23" i="7"/>
  <c r="K23" i="7"/>
  <c r="I23" i="7"/>
  <c r="O22" i="7"/>
  <c r="M22" i="7"/>
  <c r="K22" i="7"/>
  <c r="I22" i="7"/>
  <c r="O21" i="7"/>
  <c r="M21" i="7"/>
  <c r="K21" i="7"/>
  <c r="I21" i="7"/>
  <c r="O20" i="7"/>
  <c r="M20" i="7"/>
  <c r="K20" i="7"/>
  <c r="I20" i="7"/>
  <c r="O19" i="7"/>
  <c r="M19" i="7"/>
  <c r="K19" i="7"/>
  <c r="I19" i="7"/>
  <c r="O18" i="7"/>
  <c r="M18" i="7"/>
  <c r="K18" i="7"/>
  <c r="I18" i="7"/>
  <c r="O17" i="7"/>
  <c r="M17" i="7"/>
  <c r="K17" i="7"/>
  <c r="I17" i="7"/>
  <c r="O16" i="7"/>
  <c r="M16" i="7"/>
  <c r="K16" i="7"/>
  <c r="I16" i="7"/>
  <c r="O15" i="7"/>
  <c r="M15" i="7"/>
  <c r="Q15" i="7" s="1"/>
  <c r="R15" i="7" s="1"/>
  <c r="K15" i="7"/>
  <c r="I15" i="7"/>
  <c r="O14" i="7"/>
  <c r="M14" i="7"/>
  <c r="K14" i="7"/>
  <c r="I14" i="7"/>
  <c r="O13" i="7"/>
  <c r="M13" i="7"/>
  <c r="K13" i="7"/>
  <c r="I13" i="7"/>
  <c r="O12" i="7"/>
  <c r="M12" i="7"/>
  <c r="K12" i="7"/>
  <c r="I12" i="7"/>
  <c r="O11" i="7"/>
  <c r="M11" i="7"/>
  <c r="K11" i="7"/>
  <c r="I11" i="7"/>
  <c r="Q11" i="7" s="1"/>
  <c r="R11" i="7" s="1"/>
  <c r="O10" i="7"/>
  <c r="M10" i="7"/>
  <c r="K10" i="7"/>
  <c r="I10" i="7"/>
  <c r="O9" i="7"/>
  <c r="M9" i="7"/>
  <c r="K9" i="7"/>
  <c r="I9" i="7"/>
  <c r="O8" i="7"/>
  <c r="M8" i="7"/>
  <c r="K8" i="7"/>
  <c r="I8" i="7"/>
  <c r="O7" i="7"/>
  <c r="M7" i="7"/>
  <c r="K7" i="7"/>
  <c r="I7" i="7"/>
  <c r="O6" i="7"/>
  <c r="M6" i="7"/>
  <c r="K6" i="7"/>
  <c r="I6" i="7"/>
  <c r="O5" i="7"/>
  <c r="M5" i="7"/>
  <c r="K5" i="7"/>
  <c r="I5" i="7"/>
  <c r="E38" i="7"/>
  <c r="F38" i="7" s="1"/>
  <c r="D38" i="7"/>
  <c r="C38" i="7"/>
  <c r="B38" i="7"/>
  <c r="E37" i="7"/>
  <c r="F37" i="7" s="1"/>
  <c r="D37" i="7"/>
  <c r="C37" i="7"/>
  <c r="B37" i="7"/>
  <c r="E36" i="7"/>
  <c r="F36" i="7"/>
  <c r="D36" i="7"/>
  <c r="C36" i="7"/>
  <c r="B36" i="7"/>
  <c r="E35" i="7"/>
  <c r="F35" i="7" s="1"/>
  <c r="D35" i="7"/>
  <c r="C35" i="7"/>
  <c r="B35" i="7"/>
  <c r="E34" i="7"/>
  <c r="F34" i="7" s="1"/>
  <c r="D34" i="7"/>
  <c r="C34" i="7"/>
  <c r="B34" i="7"/>
  <c r="E33" i="7"/>
  <c r="F33" i="7" s="1"/>
  <c r="D33" i="7"/>
  <c r="C33" i="7"/>
  <c r="B33" i="7"/>
  <c r="E32" i="7"/>
  <c r="F32" i="7" s="1"/>
  <c r="D32" i="7"/>
  <c r="C32" i="7"/>
  <c r="B32" i="7"/>
  <c r="E31" i="7"/>
  <c r="F31" i="7" s="1"/>
  <c r="D31" i="7"/>
  <c r="C31" i="7"/>
  <c r="B31" i="7"/>
  <c r="E30" i="7"/>
  <c r="F30" i="7" s="1"/>
  <c r="D30" i="7"/>
  <c r="C30" i="7"/>
  <c r="B30" i="7"/>
  <c r="E29" i="7"/>
  <c r="F29" i="7" s="1"/>
  <c r="D29" i="7"/>
  <c r="C29" i="7"/>
  <c r="B29" i="7"/>
  <c r="E28" i="7"/>
  <c r="F28" i="7" s="1"/>
  <c r="D28" i="7"/>
  <c r="C28" i="7"/>
  <c r="B28" i="7"/>
  <c r="E27" i="7"/>
  <c r="F27" i="7" s="1"/>
  <c r="D27" i="7"/>
  <c r="C27" i="7"/>
  <c r="B27" i="7"/>
  <c r="E26" i="7"/>
  <c r="F26" i="7" s="1"/>
  <c r="D26" i="7"/>
  <c r="C26" i="7"/>
  <c r="B26" i="7"/>
  <c r="E25" i="7"/>
  <c r="F25" i="7" s="1"/>
  <c r="D25" i="7"/>
  <c r="C25" i="7"/>
  <c r="B25" i="7"/>
  <c r="E24" i="7"/>
  <c r="F24" i="7" s="1"/>
  <c r="D24" i="7"/>
  <c r="C24" i="7"/>
  <c r="B24" i="7"/>
  <c r="E23" i="7"/>
  <c r="F23" i="7" s="1"/>
  <c r="D23" i="7"/>
  <c r="C23" i="7"/>
  <c r="B23" i="7"/>
  <c r="E22" i="7"/>
  <c r="F22" i="7" s="1"/>
  <c r="D22" i="7"/>
  <c r="C22" i="7"/>
  <c r="B22" i="7"/>
  <c r="E21" i="7"/>
  <c r="F21" i="7" s="1"/>
  <c r="D21" i="7"/>
  <c r="C21" i="7"/>
  <c r="B21" i="7"/>
  <c r="E20" i="7"/>
  <c r="F20" i="7" s="1"/>
  <c r="D20" i="7"/>
  <c r="C20" i="7"/>
  <c r="B20" i="7"/>
  <c r="E19" i="7"/>
  <c r="F19" i="7" s="1"/>
  <c r="D19" i="7"/>
  <c r="C19" i="7"/>
  <c r="B19" i="7"/>
  <c r="E18" i="7"/>
  <c r="F18" i="7" s="1"/>
  <c r="D18" i="7"/>
  <c r="C18" i="7"/>
  <c r="B18" i="7"/>
  <c r="E17" i="7"/>
  <c r="F17" i="7" s="1"/>
  <c r="D17" i="7"/>
  <c r="C17" i="7"/>
  <c r="B17" i="7"/>
  <c r="E16" i="7"/>
  <c r="F16" i="7" s="1"/>
  <c r="D16" i="7"/>
  <c r="C16" i="7"/>
  <c r="B16" i="7"/>
  <c r="E15" i="7"/>
  <c r="F15" i="7" s="1"/>
  <c r="D15" i="7"/>
  <c r="C15" i="7"/>
  <c r="B15" i="7"/>
  <c r="E14" i="7"/>
  <c r="F14" i="7" s="1"/>
  <c r="D14" i="7"/>
  <c r="C14" i="7"/>
  <c r="B14" i="7"/>
  <c r="E13" i="7"/>
  <c r="F13" i="7" s="1"/>
  <c r="D13" i="7"/>
  <c r="C13" i="7"/>
  <c r="B13" i="7"/>
  <c r="E12" i="7"/>
  <c r="F12" i="7" s="1"/>
  <c r="D12" i="7"/>
  <c r="C12" i="7"/>
  <c r="B12" i="7"/>
  <c r="E11" i="7"/>
  <c r="F11" i="7" s="1"/>
  <c r="D11" i="7"/>
  <c r="C11" i="7"/>
  <c r="B11" i="7"/>
  <c r="E10" i="7"/>
  <c r="F10" i="7" s="1"/>
  <c r="D10" i="7"/>
  <c r="C10" i="7"/>
  <c r="B10" i="7"/>
  <c r="E9" i="7"/>
  <c r="F9" i="7" s="1"/>
  <c r="D9" i="7"/>
  <c r="C9" i="7"/>
  <c r="B9" i="7"/>
  <c r="E8" i="7"/>
  <c r="F8" i="7" s="1"/>
  <c r="D8" i="7"/>
  <c r="C8" i="7"/>
  <c r="B8" i="7"/>
  <c r="E7" i="7"/>
  <c r="F7" i="7" s="1"/>
  <c r="D7" i="7"/>
  <c r="C7" i="7"/>
  <c r="B7" i="7"/>
  <c r="E6" i="7"/>
  <c r="F6" i="7" s="1"/>
  <c r="D6" i="7"/>
  <c r="C6" i="7"/>
  <c r="B6" i="7"/>
  <c r="E5" i="7"/>
  <c r="F5" i="7" s="1"/>
  <c r="D5" i="7"/>
  <c r="C5" i="7"/>
  <c r="B5" i="7"/>
  <c r="E4" i="7"/>
  <c r="F4" i="7" s="1"/>
  <c r="D4" i="7"/>
  <c r="C4" i="7"/>
  <c r="B4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Q6" i="7" s="1"/>
  <c r="R6" i="7" s="1"/>
  <c r="G5" i="7"/>
  <c r="O4" i="7"/>
  <c r="M4" i="7"/>
  <c r="K4" i="7"/>
  <c r="I4" i="7"/>
  <c r="G4" i="7"/>
  <c r="Q4" i="7" s="1"/>
  <c r="R4" i="7" s="1"/>
  <c r="E53" i="6"/>
  <c r="F53" i="6" s="1"/>
  <c r="D53" i="6"/>
  <c r="C53" i="6"/>
  <c r="B53" i="6"/>
  <c r="E52" i="6"/>
  <c r="F52" i="6" s="1"/>
  <c r="D52" i="6"/>
  <c r="C52" i="6"/>
  <c r="B52" i="6"/>
  <c r="E51" i="6"/>
  <c r="F51" i="6" s="1"/>
  <c r="D51" i="6"/>
  <c r="C51" i="6"/>
  <c r="B51" i="6"/>
  <c r="E50" i="6"/>
  <c r="F50" i="6" s="1"/>
  <c r="D50" i="6"/>
  <c r="C50" i="6"/>
  <c r="B50" i="6"/>
  <c r="E49" i="6"/>
  <c r="F49" i="6" s="1"/>
  <c r="D49" i="6"/>
  <c r="C49" i="6"/>
  <c r="B49" i="6"/>
  <c r="E48" i="6"/>
  <c r="F48" i="6" s="1"/>
  <c r="D48" i="6"/>
  <c r="C48" i="6"/>
  <c r="B48" i="6"/>
  <c r="E47" i="6"/>
  <c r="F47" i="6" s="1"/>
  <c r="D47" i="6"/>
  <c r="C47" i="6"/>
  <c r="B47" i="6"/>
  <c r="E46" i="6"/>
  <c r="F46" i="6" s="1"/>
  <c r="D46" i="6"/>
  <c r="C46" i="6"/>
  <c r="B46" i="6"/>
  <c r="E45" i="6"/>
  <c r="F45" i="6"/>
  <c r="D45" i="6"/>
  <c r="C45" i="6"/>
  <c r="B45" i="6"/>
  <c r="E44" i="6"/>
  <c r="F44" i="6" s="1"/>
  <c r="D44" i="6"/>
  <c r="C44" i="6"/>
  <c r="B44" i="6"/>
  <c r="E43" i="6"/>
  <c r="F43" i="6" s="1"/>
  <c r="D43" i="6"/>
  <c r="C43" i="6"/>
  <c r="B43" i="6"/>
  <c r="E42" i="6"/>
  <c r="F42" i="6" s="1"/>
  <c r="D42" i="6"/>
  <c r="C42" i="6"/>
  <c r="B42" i="6"/>
  <c r="E41" i="6"/>
  <c r="F41" i="6" s="1"/>
  <c r="D41" i="6"/>
  <c r="C41" i="6"/>
  <c r="B41" i="6"/>
  <c r="E40" i="6"/>
  <c r="F40" i="6" s="1"/>
  <c r="D40" i="6"/>
  <c r="C40" i="6"/>
  <c r="B40" i="6"/>
  <c r="E39" i="6"/>
  <c r="F39" i="6" s="1"/>
  <c r="D39" i="6"/>
  <c r="C39" i="6"/>
  <c r="B39" i="6"/>
  <c r="E38" i="6"/>
  <c r="F38" i="6" s="1"/>
  <c r="D38" i="6"/>
  <c r="C38" i="6"/>
  <c r="B38" i="6"/>
  <c r="E37" i="6"/>
  <c r="F37" i="6" s="1"/>
  <c r="D37" i="6"/>
  <c r="C37" i="6"/>
  <c r="B37" i="6"/>
  <c r="E36" i="6"/>
  <c r="F36" i="6" s="1"/>
  <c r="D36" i="6"/>
  <c r="C36" i="6"/>
  <c r="B36" i="6"/>
  <c r="E35" i="6"/>
  <c r="F35" i="6" s="1"/>
  <c r="D35" i="6"/>
  <c r="C35" i="6"/>
  <c r="B35" i="6"/>
  <c r="E34" i="6"/>
  <c r="F34" i="6" s="1"/>
  <c r="D34" i="6"/>
  <c r="C34" i="6"/>
  <c r="B34" i="6"/>
  <c r="E33" i="6"/>
  <c r="F33" i="6" s="1"/>
  <c r="D33" i="6"/>
  <c r="C33" i="6"/>
  <c r="B33" i="6"/>
  <c r="E32" i="6"/>
  <c r="F32" i="6" s="1"/>
  <c r="D32" i="6"/>
  <c r="C32" i="6"/>
  <c r="B32" i="6"/>
  <c r="E31" i="6"/>
  <c r="F31" i="6" s="1"/>
  <c r="D31" i="6"/>
  <c r="C31" i="6"/>
  <c r="B31" i="6"/>
  <c r="E30" i="6"/>
  <c r="F30" i="6" s="1"/>
  <c r="D30" i="6"/>
  <c r="C30" i="6"/>
  <c r="B30" i="6"/>
  <c r="E29" i="6"/>
  <c r="F29" i="6" s="1"/>
  <c r="D29" i="6"/>
  <c r="C29" i="6"/>
  <c r="B29" i="6"/>
  <c r="E28" i="6"/>
  <c r="F28" i="6" s="1"/>
  <c r="D28" i="6"/>
  <c r="C28" i="6"/>
  <c r="B28" i="6"/>
  <c r="E27" i="6"/>
  <c r="F27" i="6" s="1"/>
  <c r="D27" i="6"/>
  <c r="C27" i="6"/>
  <c r="B27" i="6"/>
  <c r="E26" i="6"/>
  <c r="F26" i="6" s="1"/>
  <c r="D26" i="6"/>
  <c r="C26" i="6"/>
  <c r="B26" i="6"/>
  <c r="E25" i="6"/>
  <c r="F25" i="6" s="1"/>
  <c r="D25" i="6"/>
  <c r="C25" i="6"/>
  <c r="B25" i="6"/>
  <c r="E24" i="6"/>
  <c r="F24" i="6" s="1"/>
  <c r="D24" i="6"/>
  <c r="C24" i="6"/>
  <c r="B24" i="6"/>
  <c r="E23" i="6"/>
  <c r="F23" i="6" s="1"/>
  <c r="D23" i="6"/>
  <c r="C23" i="6"/>
  <c r="B23" i="6"/>
  <c r="E22" i="6"/>
  <c r="F22" i="6" s="1"/>
  <c r="D22" i="6"/>
  <c r="C22" i="6"/>
  <c r="B22" i="6"/>
  <c r="E21" i="6"/>
  <c r="F21" i="6" s="1"/>
  <c r="D21" i="6"/>
  <c r="C21" i="6"/>
  <c r="B21" i="6"/>
  <c r="E20" i="6"/>
  <c r="F20" i="6" s="1"/>
  <c r="D20" i="6"/>
  <c r="C20" i="6"/>
  <c r="B20" i="6"/>
  <c r="E19" i="6"/>
  <c r="F19" i="6" s="1"/>
  <c r="D19" i="6"/>
  <c r="C19" i="6"/>
  <c r="B19" i="6"/>
  <c r="E18" i="6"/>
  <c r="F18" i="6" s="1"/>
  <c r="D18" i="6"/>
  <c r="C18" i="6"/>
  <c r="B18" i="6"/>
  <c r="E17" i="6"/>
  <c r="F17" i="6" s="1"/>
  <c r="D17" i="6"/>
  <c r="C17" i="6"/>
  <c r="B17" i="6"/>
  <c r="E16" i="6"/>
  <c r="F16" i="6" s="1"/>
  <c r="D16" i="6"/>
  <c r="C16" i="6"/>
  <c r="B16" i="6"/>
  <c r="E15" i="6"/>
  <c r="F15" i="6" s="1"/>
  <c r="D15" i="6"/>
  <c r="C15" i="6"/>
  <c r="B15" i="6"/>
  <c r="E14" i="6"/>
  <c r="F14" i="6" s="1"/>
  <c r="D14" i="6"/>
  <c r="C14" i="6"/>
  <c r="B14" i="6"/>
  <c r="E13" i="6"/>
  <c r="F13" i="6" s="1"/>
  <c r="D13" i="6"/>
  <c r="C13" i="6"/>
  <c r="B13" i="6"/>
  <c r="E12" i="6"/>
  <c r="F12" i="6" s="1"/>
  <c r="D12" i="6"/>
  <c r="C12" i="6"/>
  <c r="B12" i="6"/>
  <c r="E11" i="6"/>
  <c r="F11" i="6" s="1"/>
  <c r="D11" i="6"/>
  <c r="C11" i="6"/>
  <c r="B11" i="6"/>
  <c r="E10" i="6"/>
  <c r="F10" i="6" s="1"/>
  <c r="D10" i="6"/>
  <c r="C10" i="6"/>
  <c r="B10" i="6"/>
  <c r="E9" i="6"/>
  <c r="F9" i="6" s="1"/>
  <c r="D9" i="6"/>
  <c r="C9" i="6"/>
  <c r="B9" i="6"/>
  <c r="E8" i="6"/>
  <c r="F8" i="6" s="1"/>
  <c r="D8" i="6"/>
  <c r="C8" i="6"/>
  <c r="B8" i="6"/>
  <c r="E7" i="6"/>
  <c r="F7" i="6" s="1"/>
  <c r="D7" i="6"/>
  <c r="C7" i="6"/>
  <c r="B7" i="6"/>
  <c r="E6" i="6"/>
  <c r="F6" i="6" s="1"/>
  <c r="D6" i="6"/>
  <c r="C6" i="6"/>
  <c r="B6" i="6"/>
  <c r="E5" i="6"/>
  <c r="F5" i="6" s="1"/>
  <c r="D5" i="6"/>
  <c r="C5" i="6"/>
  <c r="B5" i="6"/>
  <c r="E4" i="6"/>
  <c r="F4" i="6" s="1"/>
  <c r="D4" i="6"/>
  <c r="C4" i="6"/>
  <c r="B4" i="6"/>
  <c r="E53" i="5"/>
  <c r="F53" i="5" s="1"/>
  <c r="D53" i="5"/>
  <c r="C53" i="5"/>
  <c r="B53" i="5"/>
  <c r="E52" i="5"/>
  <c r="F52" i="5" s="1"/>
  <c r="D52" i="5"/>
  <c r="C52" i="5"/>
  <c r="B52" i="5"/>
  <c r="E51" i="5"/>
  <c r="F51" i="5" s="1"/>
  <c r="D51" i="5"/>
  <c r="C51" i="5"/>
  <c r="B51" i="5"/>
  <c r="E50" i="5"/>
  <c r="F50" i="5" s="1"/>
  <c r="D50" i="5"/>
  <c r="C50" i="5"/>
  <c r="B50" i="5"/>
  <c r="E49" i="5"/>
  <c r="F49" i="5" s="1"/>
  <c r="D49" i="5"/>
  <c r="C49" i="5"/>
  <c r="B49" i="5"/>
  <c r="E48" i="5"/>
  <c r="F48" i="5" s="1"/>
  <c r="D48" i="5"/>
  <c r="C48" i="5"/>
  <c r="B48" i="5"/>
  <c r="E47" i="5"/>
  <c r="F47" i="5" s="1"/>
  <c r="D47" i="5"/>
  <c r="C47" i="5"/>
  <c r="B47" i="5"/>
  <c r="E46" i="5"/>
  <c r="F46" i="5" s="1"/>
  <c r="D46" i="5"/>
  <c r="C46" i="5"/>
  <c r="B46" i="5"/>
  <c r="E45" i="5"/>
  <c r="F45" i="5" s="1"/>
  <c r="D45" i="5"/>
  <c r="C45" i="5"/>
  <c r="B45" i="5"/>
  <c r="E44" i="5"/>
  <c r="F44" i="5" s="1"/>
  <c r="D44" i="5"/>
  <c r="C44" i="5"/>
  <c r="B44" i="5"/>
  <c r="E43" i="5"/>
  <c r="F43" i="5" s="1"/>
  <c r="D43" i="5"/>
  <c r="C43" i="5"/>
  <c r="B43" i="5"/>
  <c r="E42" i="5"/>
  <c r="F42" i="5" s="1"/>
  <c r="D42" i="5"/>
  <c r="C42" i="5"/>
  <c r="B42" i="5"/>
  <c r="E41" i="5"/>
  <c r="F41" i="5" s="1"/>
  <c r="D41" i="5"/>
  <c r="C41" i="5"/>
  <c r="B41" i="5"/>
  <c r="E40" i="5"/>
  <c r="F40" i="5" s="1"/>
  <c r="D40" i="5"/>
  <c r="C40" i="5"/>
  <c r="B40" i="5"/>
  <c r="E39" i="5"/>
  <c r="F39" i="5" s="1"/>
  <c r="D39" i="5"/>
  <c r="C39" i="5"/>
  <c r="B39" i="5"/>
  <c r="E38" i="5"/>
  <c r="F38" i="5" s="1"/>
  <c r="D38" i="5"/>
  <c r="C38" i="5"/>
  <c r="B38" i="5"/>
  <c r="E37" i="5"/>
  <c r="F37" i="5" s="1"/>
  <c r="D37" i="5"/>
  <c r="C37" i="5"/>
  <c r="B37" i="5"/>
  <c r="E36" i="5"/>
  <c r="F36" i="5" s="1"/>
  <c r="D36" i="5"/>
  <c r="C36" i="5"/>
  <c r="B36" i="5"/>
  <c r="E35" i="5"/>
  <c r="F35" i="5" s="1"/>
  <c r="D35" i="5"/>
  <c r="C35" i="5"/>
  <c r="B35" i="5"/>
  <c r="E34" i="5"/>
  <c r="F34" i="5" s="1"/>
  <c r="D34" i="5"/>
  <c r="C34" i="5"/>
  <c r="B34" i="5"/>
  <c r="E33" i="5"/>
  <c r="F33" i="5" s="1"/>
  <c r="D33" i="5"/>
  <c r="C33" i="5"/>
  <c r="B33" i="5"/>
  <c r="E32" i="5"/>
  <c r="F32" i="5" s="1"/>
  <c r="D32" i="5"/>
  <c r="C32" i="5"/>
  <c r="B32" i="5"/>
  <c r="E31" i="5"/>
  <c r="F31" i="5" s="1"/>
  <c r="D31" i="5"/>
  <c r="C31" i="5"/>
  <c r="B31" i="5"/>
  <c r="E30" i="5"/>
  <c r="F30" i="5" s="1"/>
  <c r="D30" i="5"/>
  <c r="C30" i="5"/>
  <c r="B30" i="5"/>
  <c r="E29" i="5"/>
  <c r="F29" i="5" s="1"/>
  <c r="D29" i="5"/>
  <c r="C29" i="5"/>
  <c r="B29" i="5"/>
  <c r="E28" i="5"/>
  <c r="F28" i="5" s="1"/>
  <c r="D28" i="5"/>
  <c r="C28" i="5"/>
  <c r="B28" i="5"/>
  <c r="E27" i="5"/>
  <c r="F27" i="5" s="1"/>
  <c r="D27" i="5"/>
  <c r="C27" i="5"/>
  <c r="B27" i="5"/>
  <c r="E26" i="5"/>
  <c r="F26" i="5" s="1"/>
  <c r="D26" i="5"/>
  <c r="C26" i="5"/>
  <c r="B26" i="5"/>
  <c r="E25" i="5"/>
  <c r="F25" i="5" s="1"/>
  <c r="D25" i="5"/>
  <c r="C25" i="5"/>
  <c r="B25" i="5"/>
  <c r="E24" i="5"/>
  <c r="F24" i="5" s="1"/>
  <c r="D24" i="5"/>
  <c r="C24" i="5"/>
  <c r="B24" i="5"/>
  <c r="E23" i="5"/>
  <c r="F23" i="5" s="1"/>
  <c r="D23" i="5"/>
  <c r="C23" i="5"/>
  <c r="B23" i="5"/>
  <c r="E22" i="5"/>
  <c r="F22" i="5" s="1"/>
  <c r="D22" i="5"/>
  <c r="C22" i="5"/>
  <c r="B22" i="5"/>
  <c r="E21" i="5"/>
  <c r="F21" i="5" s="1"/>
  <c r="D21" i="5"/>
  <c r="C21" i="5"/>
  <c r="B21" i="5"/>
  <c r="E20" i="5"/>
  <c r="F20" i="5" s="1"/>
  <c r="D20" i="5"/>
  <c r="C20" i="5"/>
  <c r="B20" i="5"/>
  <c r="E19" i="5"/>
  <c r="F19" i="5" s="1"/>
  <c r="D19" i="5"/>
  <c r="C19" i="5"/>
  <c r="B19" i="5"/>
  <c r="E18" i="5"/>
  <c r="F18" i="5" s="1"/>
  <c r="D18" i="5"/>
  <c r="C18" i="5"/>
  <c r="B18" i="5"/>
  <c r="E17" i="5"/>
  <c r="F17" i="5" s="1"/>
  <c r="D17" i="5"/>
  <c r="C17" i="5"/>
  <c r="B17" i="5"/>
  <c r="E16" i="5"/>
  <c r="F16" i="5" s="1"/>
  <c r="D16" i="5"/>
  <c r="C16" i="5"/>
  <c r="B16" i="5"/>
  <c r="E15" i="5"/>
  <c r="F15" i="5" s="1"/>
  <c r="D15" i="5"/>
  <c r="C15" i="5"/>
  <c r="B15" i="5"/>
  <c r="E14" i="5"/>
  <c r="F14" i="5" s="1"/>
  <c r="D14" i="5"/>
  <c r="C14" i="5"/>
  <c r="B14" i="5"/>
  <c r="E13" i="5"/>
  <c r="F13" i="5" s="1"/>
  <c r="D13" i="5"/>
  <c r="C13" i="5"/>
  <c r="B13" i="5"/>
  <c r="E12" i="5"/>
  <c r="F12" i="5" s="1"/>
  <c r="D12" i="5"/>
  <c r="C12" i="5"/>
  <c r="B12" i="5"/>
  <c r="E11" i="5"/>
  <c r="F11" i="5"/>
  <c r="D11" i="5"/>
  <c r="C11" i="5"/>
  <c r="B11" i="5"/>
  <c r="E10" i="5"/>
  <c r="F10" i="5" s="1"/>
  <c r="D10" i="5"/>
  <c r="C10" i="5"/>
  <c r="B10" i="5"/>
  <c r="E9" i="5"/>
  <c r="F9" i="5" s="1"/>
  <c r="D9" i="5"/>
  <c r="C9" i="5"/>
  <c r="B9" i="5"/>
  <c r="E8" i="5"/>
  <c r="F8" i="5" s="1"/>
  <c r="D8" i="5"/>
  <c r="C8" i="5"/>
  <c r="B8" i="5"/>
  <c r="E7" i="5"/>
  <c r="F7" i="5" s="1"/>
  <c r="D7" i="5"/>
  <c r="C7" i="5"/>
  <c r="B7" i="5"/>
  <c r="E6" i="5"/>
  <c r="F6" i="5" s="1"/>
  <c r="D6" i="5"/>
  <c r="C6" i="5"/>
  <c r="B6" i="5"/>
  <c r="E5" i="5"/>
  <c r="F5" i="5" s="1"/>
  <c r="D5" i="5"/>
  <c r="C5" i="5"/>
  <c r="B5" i="5"/>
  <c r="E4" i="5"/>
  <c r="F4" i="5" s="1"/>
  <c r="D4" i="5"/>
  <c r="C4" i="5"/>
  <c r="B4" i="5"/>
  <c r="G53" i="6"/>
  <c r="H53" i="6" s="1"/>
  <c r="H53" i="9" s="1"/>
  <c r="J53" i="10" s="1"/>
  <c r="G52" i="6"/>
  <c r="G50" i="6"/>
  <c r="G49" i="6"/>
  <c r="H49" i="6" s="1"/>
  <c r="H49" i="9" s="1"/>
  <c r="J49" i="10" s="1"/>
  <c r="G48" i="6"/>
  <c r="H48" i="6"/>
  <c r="H48" i="9" s="1"/>
  <c r="J48" i="10" s="1"/>
  <c r="J47" i="6"/>
  <c r="J47" i="9" s="1"/>
  <c r="P47" i="10" s="1"/>
  <c r="Q47" i="10" s="1"/>
  <c r="R47" i="10" s="1"/>
  <c r="G47" i="6"/>
  <c r="H47" i="6" s="1"/>
  <c r="H47" i="9" s="1"/>
  <c r="J47" i="10" s="1"/>
  <c r="K47" i="10" s="1"/>
  <c r="L47" i="10" s="1"/>
  <c r="J46" i="6"/>
  <c r="J46" i="9" s="1"/>
  <c r="P46" i="10" s="1"/>
  <c r="Q46" i="10" s="1"/>
  <c r="R46" i="10" s="1"/>
  <c r="G46" i="6"/>
  <c r="J45" i="6"/>
  <c r="J45" i="9"/>
  <c r="P45" i="10" s="1"/>
  <c r="G44" i="6"/>
  <c r="G43" i="6"/>
  <c r="H43" i="6" s="1"/>
  <c r="H43" i="9" s="1"/>
  <c r="J43" i="10" s="1"/>
  <c r="G39" i="6"/>
  <c r="H39" i="6" s="1"/>
  <c r="H39" i="9" s="1"/>
  <c r="J39" i="10" s="1"/>
  <c r="G38" i="6"/>
  <c r="H38" i="6" s="1"/>
  <c r="H38" i="9" s="1"/>
  <c r="J38" i="10" s="1"/>
  <c r="G35" i="6"/>
  <c r="H35" i="6" s="1"/>
  <c r="H35" i="9" s="1"/>
  <c r="J35" i="10" s="1"/>
  <c r="G34" i="6"/>
  <c r="H34" i="6" s="1"/>
  <c r="H34" i="9" s="1"/>
  <c r="J34" i="10" s="1"/>
  <c r="J33" i="6"/>
  <c r="J33" i="9" s="1"/>
  <c r="P33" i="10" s="1"/>
  <c r="J30" i="6"/>
  <c r="J30" i="9" s="1"/>
  <c r="P30" i="10" s="1"/>
  <c r="J11" i="6"/>
  <c r="J11" i="9" s="1"/>
  <c r="P11" i="10" s="1"/>
  <c r="G53" i="5"/>
  <c r="G52" i="5"/>
  <c r="H52" i="5" s="1"/>
  <c r="H52" i="8" s="1"/>
  <c r="I52" i="10" s="1"/>
  <c r="K52" i="10" s="1"/>
  <c r="L52" i="10" s="1"/>
  <c r="G51" i="5"/>
  <c r="G49" i="5"/>
  <c r="G48" i="5"/>
  <c r="H48" i="5" s="1"/>
  <c r="H48" i="8" s="1"/>
  <c r="I48" i="10" s="1"/>
  <c r="G47" i="5"/>
  <c r="H47" i="5" s="1"/>
  <c r="H47" i="8" s="1"/>
  <c r="I47" i="10" s="1"/>
  <c r="G46" i="5"/>
  <c r="G45" i="5"/>
  <c r="G44" i="5"/>
  <c r="H44" i="5" s="1"/>
  <c r="H44" i="8" s="1"/>
  <c r="I44" i="10" s="1"/>
  <c r="G43" i="5"/>
  <c r="G42" i="5"/>
  <c r="H42" i="5" s="1"/>
  <c r="H42" i="8" s="1"/>
  <c r="I42" i="10" s="1"/>
  <c r="G41" i="5"/>
  <c r="G39" i="5"/>
  <c r="G38" i="5"/>
  <c r="G37" i="5"/>
  <c r="Q37" i="5" s="1"/>
  <c r="R37" i="5" s="1"/>
  <c r="S37" i="5" s="1"/>
  <c r="S37" i="8" s="1"/>
  <c r="AN37" i="10" s="1"/>
  <c r="G36" i="5"/>
  <c r="H36" i="5" s="1"/>
  <c r="H36" i="8" s="1"/>
  <c r="I36" i="10" s="1"/>
  <c r="G35" i="5"/>
  <c r="G34" i="5"/>
  <c r="O53" i="4"/>
  <c r="P53" i="4" s="1"/>
  <c r="P53" i="7" s="1"/>
  <c r="AF53" i="10" s="1"/>
  <c r="O52" i="4"/>
  <c r="P52" i="4" s="1"/>
  <c r="P52" i="7" s="1"/>
  <c r="AF52" i="10" s="1"/>
  <c r="O51" i="4"/>
  <c r="O50" i="4"/>
  <c r="I50" i="4"/>
  <c r="J50" i="4" s="1"/>
  <c r="J50" i="7" s="1"/>
  <c r="N50" i="10" s="1"/>
  <c r="O49" i="4"/>
  <c r="O48" i="4"/>
  <c r="P48" i="4" s="1"/>
  <c r="G48" i="4"/>
  <c r="H48" i="4" s="1"/>
  <c r="H48" i="7" s="1"/>
  <c r="H48" i="10" s="1"/>
  <c r="K48" i="10" s="1"/>
  <c r="L48" i="10" s="1"/>
  <c r="G46" i="4"/>
  <c r="H46" i="4" s="1"/>
  <c r="H46" i="7" s="1"/>
  <c r="H46" i="10" s="1"/>
  <c r="G44" i="4"/>
  <c r="O43" i="4"/>
  <c r="G42" i="4"/>
  <c r="H42" i="4" s="1"/>
  <c r="H42" i="7" s="1"/>
  <c r="H42" i="10" s="1"/>
  <c r="O40" i="4"/>
  <c r="P40" i="4" s="1"/>
  <c r="P40" i="7" s="1"/>
  <c r="AF40" i="10" s="1"/>
  <c r="AI40" i="10" s="1"/>
  <c r="AJ40" i="10" s="1"/>
  <c r="O37" i="4"/>
  <c r="O35" i="4"/>
  <c r="O33" i="4"/>
  <c r="P33" i="4" s="1"/>
  <c r="P33" i="7" s="1"/>
  <c r="AF33" i="10" s="1"/>
  <c r="O31" i="4"/>
  <c r="P31" i="4" s="1"/>
  <c r="P31" i="7" s="1"/>
  <c r="AF31" i="10" s="1"/>
  <c r="O29" i="4"/>
  <c r="P29" i="4" s="1"/>
  <c r="P29" i="7" s="1"/>
  <c r="AF29" i="10" s="1"/>
  <c r="O27" i="4"/>
  <c r="P27" i="4" s="1"/>
  <c r="P27" i="7" s="1"/>
  <c r="AF27" i="10" s="1"/>
  <c r="O23" i="4"/>
  <c r="P23" i="4" s="1"/>
  <c r="P23" i="7" s="1"/>
  <c r="AF23" i="10" s="1"/>
  <c r="O21" i="4"/>
  <c r="P21" i="4" s="1"/>
  <c r="P21" i="7" s="1"/>
  <c r="AF21" i="10" s="1"/>
  <c r="O19" i="4"/>
  <c r="P19" i="4" s="1"/>
  <c r="P19" i="7" s="1"/>
  <c r="AF19" i="10" s="1"/>
  <c r="O17" i="4"/>
  <c r="O15" i="4"/>
  <c r="P15" i="4" s="1"/>
  <c r="P15" i="7" s="1"/>
  <c r="AF15" i="10" s="1"/>
  <c r="G53" i="4"/>
  <c r="H53" i="4" s="1"/>
  <c r="H53" i="7" s="1"/>
  <c r="H53" i="10" s="1"/>
  <c r="G47" i="4"/>
  <c r="H47" i="4" s="1"/>
  <c r="H47" i="7" s="1"/>
  <c r="H47" i="10" s="1"/>
  <c r="G45" i="4"/>
  <c r="H45" i="4" s="1"/>
  <c r="H45" i="7" s="1"/>
  <c r="H45" i="10" s="1"/>
  <c r="E53" i="4"/>
  <c r="F53" i="4" s="1"/>
  <c r="D53" i="4"/>
  <c r="C53" i="4"/>
  <c r="B53" i="4"/>
  <c r="E52" i="4"/>
  <c r="F52" i="4" s="1"/>
  <c r="D52" i="4"/>
  <c r="C52" i="4"/>
  <c r="B52" i="4"/>
  <c r="E51" i="4"/>
  <c r="F51" i="4" s="1"/>
  <c r="D51" i="4"/>
  <c r="C51" i="4"/>
  <c r="B51" i="4"/>
  <c r="E50" i="4"/>
  <c r="F50" i="4" s="1"/>
  <c r="D50" i="4"/>
  <c r="C50" i="4"/>
  <c r="B50" i="4"/>
  <c r="E49" i="4"/>
  <c r="F49" i="4" s="1"/>
  <c r="D49" i="4"/>
  <c r="C49" i="4"/>
  <c r="B49" i="4"/>
  <c r="E48" i="4"/>
  <c r="F48" i="4" s="1"/>
  <c r="D48" i="4"/>
  <c r="C48" i="4"/>
  <c r="B48" i="4"/>
  <c r="E47" i="4"/>
  <c r="F47" i="4" s="1"/>
  <c r="D47" i="4"/>
  <c r="C47" i="4"/>
  <c r="B47" i="4"/>
  <c r="E46" i="4"/>
  <c r="F46" i="4" s="1"/>
  <c r="D46" i="4"/>
  <c r="C46" i="4"/>
  <c r="B46" i="4"/>
  <c r="E45" i="4"/>
  <c r="F45" i="4" s="1"/>
  <c r="D45" i="4"/>
  <c r="C45" i="4"/>
  <c r="B45" i="4"/>
  <c r="E44" i="4"/>
  <c r="F44" i="4" s="1"/>
  <c r="D44" i="4"/>
  <c r="C44" i="4"/>
  <c r="B44" i="4"/>
  <c r="E43" i="4"/>
  <c r="F43" i="4" s="1"/>
  <c r="D43" i="4"/>
  <c r="C43" i="4"/>
  <c r="B43" i="4"/>
  <c r="E42" i="4"/>
  <c r="F42" i="4" s="1"/>
  <c r="D42" i="4"/>
  <c r="C42" i="4"/>
  <c r="B42" i="4"/>
  <c r="E41" i="4"/>
  <c r="F41" i="4" s="1"/>
  <c r="D41" i="4"/>
  <c r="C41" i="4"/>
  <c r="B41" i="4"/>
  <c r="E40" i="4"/>
  <c r="F40" i="4" s="1"/>
  <c r="D40" i="4"/>
  <c r="C40" i="4"/>
  <c r="B40" i="4"/>
  <c r="E39" i="4"/>
  <c r="F39" i="4" s="1"/>
  <c r="D39" i="4"/>
  <c r="C39" i="4"/>
  <c r="B39" i="4"/>
  <c r="E38" i="4"/>
  <c r="F38" i="4" s="1"/>
  <c r="D38" i="4"/>
  <c r="C38" i="4"/>
  <c r="B38" i="4"/>
  <c r="E37" i="4"/>
  <c r="F37" i="4" s="1"/>
  <c r="D37" i="4"/>
  <c r="C37" i="4"/>
  <c r="B37" i="4"/>
  <c r="E36" i="4"/>
  <c r="F36" i="4" s="1"/>
  <c r="D36" i="4"/>
  <c r="C36" i="4"/>
  <c r="B36" i="4"/>
  <c r="E35" i="4"/>
  <c r="F35" i="4" s="1"/>
  <c r="D35" i="4"/>
  <c r="C35" i="4"/>
  <c r="B35" i="4"/>
  <c r="E34" i="4"/>
  <c r="F34" i="4" s="1"/>
  <c r="D34" i="4"/>
  <c r="C34" i="4"/>
  <c r="B34" i="4"/>
  <c r="E33" i="4"/>
  <c r="F33" i="4" s="1"/>
  <c r="D33" i="4"/>
  <c r="C33" i="4"/>
  <c r="B33" i="4"/>
  <c r="E32" i="4"/>
  <c r="F32" i="4" s="1"/>
  <c r="D32" i="4"/>
  <c r="C32" i="4"/>
  <c r="B32" i="4"/>
  <c r="E31" i="4"/>
  <c r="F31" i="4" s="1"/>
  <c r="D31" i="4"/>
  <c r="C31" i="4"/>
  <c r="B31" i="4"/>
  <c r="E30" i="4"/>
  <c r="F30" i="4" s="1"/>
  <c r="D30" i="4"/>
  <c r="C30" i="4"/>
  <c r="B30" i="4"/>
  <c r="E29" i="4"/>
  <c r="F29" i="4" s="1"/>
  <c r="D29" i="4"/>
  <c r="C29" i="4"/>
  <c r="B29" i="4"/>
  <c r="E28" i="4"/>
  <c r="F28" i="4" s="1"/>
  <c r="D28" i="4"/>
  <c r="C28" i="4"/>
  <c r="B28" i="4"/>
  <c r="E27" i="4"/>
  <c r="F27" i="4" s="1"/>
  <c r="D27" i="4"/>
  <c r="C27" i="4"/>
  <c r="B27" i="4"/>
  <c r="E26" i="4"/>
  <c r="F26" i="4" s="1"/>
  <c r="D26" i="4"/>
  <c r="C26" i="4"/>
  <c r="B26" i="4"/>
  <c r="E25" i="4"/>
  <c r="F25" i="4" s="1"/>
  <c r="D25" i="4"/>
  <c r="C25" i="4"/>
  <c r="B25" i="4"/>
  <c r="E24" i="4"/>
  <c r="F24" i="4" s="1"/>
  <c r="D24" i="4"/>
  <c r="C24" i="4"/>
  <c r="B24" i="4"/>
  <c r="E23" i="4"/>
  <c r="F23" i="4" s="1"/>
  <c r="D23" i="4"/>
  <c r="C23" i="4"/>
  <c r="B23" i="4"/>
  <c r="E22" i="4"/>
  <c r="F22" i="4" s="1"/>
  <c r="D22" i="4"/>
  <c r="C22" i="4"/>
  <c r="B22" i="4"/>
  <c r="E21" i="4"/>
  <c r="F21" i="4" s="1"/>
  <c r="D21" i="4"/>
  <c r="C21" i="4"/>
  <c r="B21" i="4"/>
  <c r="E20" i="4"/>
  <c r="F20" i="4" s="1"/>
  <c r="D20" i="4"/>
  <c r="C20" i="4"/>
  <c r="B20" i="4"/>
  <c r="E19" i="4"/>
  <c r="F19" i="4" s="1"/>
  <c r="D19" i="4"/>
  <c r="C19" i="4"/>
  <c r="B19" i="4"/>
  <c r="E18" i="4"/>
  <c r="F18" i="4" s="1"/>
  <c r="D18" i="4"/>
  <c r="C18" i="4"/>
  <c r="B18" i="4"/>
  <c r="E17" i="4"/>
  <c r="F17" i="4" s="1"/>
  <c r="D17" i="4"/>
  <c r="C17" i="4"/>
  <c r="B17" i="4"/>
  <c r="E16" i="4"/>
  <c r="F16" i="4" s="1"/>
  <c r="D16" i="4"/>
  <c r="C16" i="4"/>
  <c r="B16" i="4"/>
  <c r="E15" i="4"/>
  <c r="F15" i="4" s="1"/>
  <c r="D15" i="4"/>
  <c r="C15" i="4"/>
  <c r="B15" i="4"/>
  <c r="E14" i="4"/>
  <c r="F14" i="4" s="1"/>
  <c r="D14" i="4"/>
  <c r="C14" i="4"/>
  <c r="B14" i="4"/>
  <c r="E13" i="4"/>
  <c r="F13" i="4" s="1"/>
  <c r="D13" i="4"/>
  <c r="C13" i="4"/>
  <c r="B13" i="4"/>
  <c r="E12" i="4"/>
  <c r="F12" i="4" s="1"/>
  <c r="D12" i="4"/>
  <c r="C12" i="4"/>
  <c r="B12" i="4"/>
  <c r="E11" i="4"/>
  <c r="F11" i="4" s="1"/>
  <c r="D11" i="4"/>
  <c r="C11" i="4"/>
  <c r="B11" i="4"/>
  <c r="E10" i="4"/>
  <c r="F10" i="4" s="1"/>
  <c r="D10" i="4"/>
  <c r="C10" i="4"/>
  <c r="B10" i="4"/>
  <c r="E9" i="4"/>
  <c r="F9" i="4" s="1"/>
  <c r="D9" i="4"/>
  <c r="C9" i="4"/>
  <c r="B9" i="4"/>
  <c r="E8" i="4"/>
  <c r="F8" i="4" s="1"/>
  <c r="D8" i="4"/>
  <c r="C8" i="4"/>
  <c r="B8" i="4"/>
  <c r="E7" i="4"/>
  <c r="F7" i="4" s="1"/>
  <c r="D7" i="4"/>
  <c r="C7" i="4"/>
  <c r="B7" i="4"/>
  <c r="E6" i="4"/>
  <c r="F6" i="4" s="1"/>
  <c r="D6" i="4"/>
  <c r="C6" i="4"/>
  <c r="B6" i="4"/>
  <c r="E5" i="4"/>
  <c r="F5" i="4" s="1"/>
  <c r="D5" i="4"/>
  <c r="C5" i="4"/>
  <c r="B5" i="4"/>
  <c r="E4" i="4"/>
  <c r="F4" i="4" s="1"/>
  <c r="D4" i="4"/>
  <c r="C4" i="4"/>
  <c r="B4" i="4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G33" i="6"/>
  <c r="H33" i="6" s="1"/>
  <c r="H33" i="9" s="1"/>
  <c r="J33" i="10" s="1"/>
  <c r="G30" i="6"/>
  <c r="H30" i="6" s="1"/>
  <c r="H30" i="9" s="1"/>
  <c r="J30" i="10" s="1"/>
  <c r="G26" i="6"/>
  <c r="H26" i="6" s="1"/>
  <c r="H26" i="9" s="1"/>
  <c r="J26" i="10" s="1"/>
  <c r="G10" i="6"/>
  <c r="H10" i="6" s="1"/>
  <c r="H10" i="9" s="1"/>
  <c r="J10" i="10" s="1"/>
  <c r="G8" i="6"/>
  <c r="H8" i="6" s="1"/>
  <c r="H8" i="9" s="1"/>
  <c r="J8" i="10" s="1"/>
  <c r="G7" i="6"/>
  <c r="H7" i="6" s="1"/>
  <c r="H7" i="9" s="1"/>
  <c r="J7" i="10" s="1"/>
  <c r="G4" i="6"/>
  <c r="H4" i="6" s="1"/>
  <c r="H4" i="9" s="1"/>
  <c r="J4" i="10" s="1"/>
  <c r="G33" i="5"/>
  <c r="H33" i="5" s="1"/>
  <c r="H33" i="8" s="1"/>
  <c r="I33" i="10" s="1"/>
  <c r="G32" i="5"/>
  <c r="H32" i="5" s="1"/>
  <c r="H32" i="8" s="1"/>
  <c r="I32" i="10" s="1"/>
  <c r="G31" i="5"/>
  <c r="H31" i="5" s="1"/>
  <c r="H31" i="8" s="1"/>
  <c r="I31" i="10" s="1"/>
  <c r="G30" i="5"/>
  <c r="H30" i="5" s="1"/>
  <c r="H30" i="8" s="1"/>
  <c r="I30" i="10" s="1"/>
  <c r="G28" i="5"/>
  <c r="H28" i="5" s="1"/>
  <c r="H28" i="8" s="1"/>
  <c r="I28" i="10" s="1"/>
  <c r="G27" i="5"/>
  <c r="H27" i="5" s="1"/>
  <c r="H27" i="8" s="1"/>
  <c r="I27" i="10" s="1"/>
  <c r="G26" i="5"/>
  <c r="H26" i="5" s="1"/>
  <c r="H26" i="8" s="1"/>
  <c r="I26" i="10" s="1"/>
  <c r="G23" i="5"/>
  <c r="H23" i="5" s="1"/>
  <c r="H23" i="8" s="1"/>
  <c r="I23" i="10" s="1"/>
  <c r="G22" i="5"/>
  <c r="H22" i="5" s="1"/>
  <c r="H22" i="8" s="1"/>
  <c r="I22" i="10" s="1"/>
  <c r="G19" i="5"/>
  <c r="H19" i="5" s="1"/>
  <c r="H19" i="8" s="1"/>
  <c r="I19" i="10" s="1"/>
  <c r="G18" i="5"/>
  <c r="H18" i="5" s="1"/>
  <c r="H18" i="8" s="1"/>
  <c r="I18" i="10" s="1"/>
  <c r="G16" i="5"/>
  <c r="H16" i="5" s="1"/>
  <c r="H16" i="8" s="1"/>
  <c r="I16" i="10" s="1"/>
  <c r="G15" i="5"/>
  <c r="H15" i="5" s="1"/>
  <c r="H15" i="8" s="1"/>
  <c r="I15" i="10" s="1"/>
  <c r="G14" i="5"/>
  <c r="H14" i="5" s="1"/>
  <c r="H14" i="8" s="1"/>
  <c r="I14" i="10" s="1"/>
  <c r="G13" i="5"/>
  <c r="H13" i="5" s="1"/>
  <c r="H13" i="8" s="1"/>
  <c r="I13" i="10" s="1"/>
  <c r="G12" i="5"/>
  <c r="G10" i="5"/>
  <c r="H10" i="5" s="1"/>
  <c r="H10" i="8" s="1"/>
  <c r="I10" i="10" s="1"/>
  <c r="G9" i="5"/>
  <c r="H9" i="5" s="1"/>
  <c r="H9" i="8" s="1"/>
  <c r="I9" i="10" s="1"/>
  <c r="G6" i="5"/>
  <c r="H6" i="5" s="1"/>
  <c r="H6" i="8" s="1"/>
  <c r="I6" i="10" s="1"/>
  <c r="G38" i="4"/>
  <c r="H38" i="4"/>
  <c r="H38" i="7" s="1"/>
  <c r="H38" i="10" s="1"/>
  <c r="G36" i="4"/>
  <c r="H36" i="4" s="1"/>
  <c r="H36" i="7" s="1"/>
  <c r="H36" i="10" s="1"/>
  <c r="G34" i="4"/>
  <c r="H34" i="4" s="1"/>
  <c r="H34" i="7" s="1"/>
  <c r="H34" i="10" s="1"/>
  <c r="G32" i="4"/>
  <c r="H32" i="4" s="1"/>
  <c r="H32" i="7" s="1"/>
  <c r="H32" i="10" s="1"/>
  <c r="G17" i="4"/>
  <c r="H17" i="4" s="1"/>
  <c r="H17" i="7" s="1"/>
  <c r="H17" i="10" s="1"/>
  <c r="G12" i="4"/>
  <c r="H12" i="4" s="1"/>
  <c r="H12" i="7" s="1"/>
  <c r="H12" i="10" s="1"/>
  <c r="G8" i="4"/>
  <c r="H8" i="4" s="1"/>
  <c r="H8" i="7" s="1"/>
  <c r="H8" i="10" s="1"/>
  <c r="G6" i="4"/>
  <c r="H6" i="4" s="1"/>
  <c r="H6" i="7" s="1"/>
  <c r="H6" i="10" s="1"/>
  <c r="O4" i="4"/>
  <c r="P4" i="4" s="1"/>
  <c r="P4" i="7" s="1"/>
  <c r="AF4" i="10" s="1"/>
  <c r="G4" i="4"/>
  <c r="H4" i="4" s="1"/>
  <c r="H4" i="7" s="1"/>
  <c r="H4" i="10" s="1"/>
  <c r="Q45" i="8"/>
  <c r="R45" i="8" s="1"/>
  <c r="Q8" i="8"/>
  <c r="R8" i="8" s="1"/>
  <c r="Q16" i="8"/>
  <c r="R16" i="8" s="1"/>
  <c r="Q32" i="8"/>
  <c r="R32" i="8" s="1"/>
  <c r="Q48" i="8"/>
  <c r="R48" i="8" s="1"/>
  <c r="Q5" i="9"/>
  <c r="R5" i="9" s="1"/>
  <c r="Q49" i="7"/>
  <c r="R49" i="7" s="1"/>
  <c r="Q8" i="9"/>
  <c r="R8" i="9" s="1"/>
  <c r="Q9" i="9"/>
  <c r="R9" i="9" s="1"/>
  <c r="Q14" i="9"/>
  <c r="R14" i="9" s="1"/>
  <c r="Q15" i="9"/>
  <c r="R15" i="9" s="1"/>
  <c r="Q20" i="9"/>
  <c r="R20" i="9" s="1"/>
  <c r="Q21" i="9"/>
  <c r="R21" i="9" s="1"/>
  <c r="Q26" i="9"/>
  <c r="R26" i="9" s="1"/>
  <c r="Q27" i="9"/>
  <c r="R27" i="9" s="1"/>
  <c r="Q32" i="9"/>
  <c r="R32" i="9" s="1"/>
  <c r="Q33" i="9"/>
  <c r="R33" i="9" s="1"/>
  <c r="Q38" i="9"/>
  <c r="R38" i="9" s="1"/>
  <c r="Q39" i="9"/>
  <c r="R39" i="9" s="1"/>
  <c r="Q44" i="9"/>
  <c r="R44" i="9" s="1"/>
  <c r="Q45" i="9"/>
  <c r="R45" i="9" s="1"/>
  <c r="Q47" i="9"/>
  <c r="R47" i="9" s="1"/>
  <c r="Q50" i="9"/>
  <c r="R50" i="9" s="1"/>
  <c r="Q51" i="9"/>
  <c r="R51" i="9" s="1"/>
  <c r="Q53" i="9"/>
  <c r="R53" i="9" s="1"/>
  <c r="Q19" i="7"/>
  <c r="R19" i="7" s="1"/>
  <c r="Q23" i="7"/>
  <c r="R23" i="7" s="1"/>
  <c r="Q48" i="7"/>
  <c r="R48" i="7" s="1"/>
  <c r="Q7" i="7"/>
  <c r="R7" i="7" s="1"/>
  <c r="Q5" i="8"/>
  <c r="R5" i="8" s="1"/>
  <c r="Q21" i="8"/>
  <c r="R21" i="8" s="1"/>
  <c r="Q35" i="8"/>
  <c r="R35" i="8"/>
  <c r="Q51" i="8"/>
  <c r="R51" i="8" s="1"/>
  <c r="N51" i="6"/>
  <c r="N51" i="9" s="1"/>
  <c r="AB51" i="10" s="1"/>
  <c r="H44" i="6"/>
  <c r="H44" i="9" s="1"/>
  <c r="J44" i="10" s="1"/>
  <c r="H46" i="6"/>
  <c r="H46" i="9" s="1"/>
  <c r="J46" i="10" s="1"/>
  <c r="H50" i="6"/>
  <c r="H50" i="9"/>
  <c r="J50" i="10" s="1"/>
  <c r="H52" i="6"/>
  <c r="H52" i="9" s="1"/>
  <c r="J52" i="10" s="1"/>
  <c r="H57" i="6"/>
  <c r="H57" i="9" s="1"/>
  <c r="J57" i="10" s="1"/>
  <c r="H55" i="6"/>
  <c r="H55" i="9" s="1"/>
  <c r="J55" i="10" s="1"/>
  <c r="H58" i="6"/>
  <c r="H58" i="9" s="1"/>
  <c r="J58" i="10" s="1"/>
  <c r="H35" i="5"/>
  <c r="H35" i="8"/>
  <c r="I35" i="10" s="1"/>
  <c r="H34" i="5"/>
  <c r="H34" i="8" s="1"/>
  <c r="I34" i="10" s="1"/>
  <c r="H38" i="5"/>
  <c r="H38" i="8" s="1"/>
  <c r="I38" i="10" s="1"/>
  <c r="H46" i="5"/>
  <c r="H46" i="8"/>
  <c r="I46" i="10" s="1"/>
  <c r="H39" i="5"/>
  <c r="H39" i="8" s="1"/>
  <c r="I39" i="10" s="1"/>
  <c r="H41" i="5"/>
  <c r="H41" i="8" s="1"/>
  <c r="I41" i="10" s="1"/>
  <c r="H43" i="5"/>
  <c r="H43" i="8" s="1"/>
  <c r="I43" i="10" s="1"/>
  <c r="H45" i="5"/>
  <c r="H45" i="8" s="1"/>
  <c r="I45" i="10" s="1"/>
  <c r="H49" i="5"/>
  <c r="H49" i="8" s="1"/>
  <c r="I49" i="10" s="1"/>
  <c r="H51" i="5"/>
  <c r="H51" i="8" s="1"/>
  <c r="I51" i="10" s="1"/>
  <c r="H53" i="5"/>
  <c r="H53" i="8" s="1"/>
  <c r="I53" i="10" s="1"/>
  <c r="H55" i="5"/>
  <c r="H55" i="8" s="1"/>
  <c r="I55" i="10" s="1"/>
  <c r="H56" i="5"/>
  <c r="H56" i="8" s="1"/>
  <c r="I56" i="10" s="1"/>
  <c r="H58" i="5"/>
  <c r="H58" i="8" s="1"/>
  <c r="I58" i="10" s="1"/>
  <c r="H54" i="5"/>
  <c r="H54" i="8" s="1"/>
  <c r="I54" i="10" s="1"/>
  <c r="H44" i="4"/>
  <c r="H44" i="7" s="1"/>
  <c r="H44" i="10" s="1"/>
  <c r="L58" i="6"/>
  <c r="L58" i="9" s="1"/>
  <c r="V58" i="10" s="1"/>
  <c r="AJ6" i="3"/>
  <c r="K6" i="6" s="1"/>
  <c r="L6" i="6" s="1"/>
  <c r="L6" i="9" s="1"/>
  <c r="V6" i="10" s="1"/>
  <c r="AJ10" i="3"/>
  <c r="K10" i="6" s="1"/>
  <c r="AM36" i="3"/>
  <c r="M36" i="6" s="1"/>
  <c r="N36" i="6" s="1"/>
  <c r="N36" i="9" s="1"/>
  <c r="AB36" i="10" s="1"/>
  <c r="AJ44" i="3"/>
  <c r="K44" i="6" s="1"/>
  <c r="AJ46" i="3"/>
  <c r="K46" i="6" s="1"/>
  <c r="AM48" i="3"/>
  <c r="M48" i="6" s="1"/>
  <c r="N48" i="6" s="1"/>
  <c r="N48" i="9" s="1"/>
  <c r="AB48" i="10" s="1"/>
  <c r="AM52" i="3"/>
  <c r="M52" i="6" s="1"/>
  <c r="N52" i="6" s="1"/>
  <c r="N52" i="9" s="1"/>
  <c r="AB52" i="10" s="1"/>
  <c r="I54" i="6"/>
  <c r="J54" i="6" s="1"/>
  <c r="J54" i="9" s="1"/>
  <c r="P54" i="10" s="1"/>
  <c r="I56" i="6"/>
  <c r="I58" i="6"/>
  <c r="J58" i="6" s="1"/>
  <c r="J58" i="9" s="1"/>
  <c r="P58" i="10" s="1"/>
  <c r="AJ4" i="2"/>
  <c r="K4" i="5" s="1"/>
  <c r="J19" i="5"/>
  <c r="J19" i="8" s="1"/>
  <c r="O19" i="10" s="1"/>
  <c r="J33" i="5"/>
  <c r="J33" i="8" s="1"/>
  <c r="O33" i="10" s="1"/>
  <c r="J18" i="5"/>
  <c r="J18" i="8" s="1"/>
  <c r="O18" i="10" s="1"/>
  <c r="J30" i="5"/>
  <c r="J30" i="8" s="1"/>
  <c r="O30" i="10" s="1"/>
  <c r="AJ5" i="2"/>
  <c r="K5" i="5" s="1"/>
  <c r="L5" i="5" s="1"/>
  <c r="L5" i="8" s="1"/>
  <c r="U5" i="10" s="1"/>
  <c r="AM5" i="2"/>
  <c r="M5" i="5" s="1"/>
  <c r="N5" i="5" s="1"/>
  <c r="N5" i="8" s="1"/>
  <c r="AA5" i="10" s="1"/>
  <c r="AJ7" i="2"/>
  <c r="K7" i="5" s="1"/>
  <c r="L7" i="5" s="1"/>
  <c r="L7" i="8" s="1"/>
  <c r="U7" i="10" s="1"/>
  <c r="AM9" i="2"/>
  <c r="M9" i="5" s="1"/>
  <c r="N9" i="5" s="1"/>
  <c r="N9" i="8" s="1"/>
  <c r="AA9" i="10" s="1"/>
  <c r="AM11" i="2"/>
  <c r="M11" i="5" s="1"/>
  <c r="N11" i="5" s="1"/>
  <c r="N11" i="8" s="1"/>
  <c r="AA11" i="10" s="1"/>
  <c r="AM15" i="2"/>
  <c r="M15" i="5" s="1"/>
  <c r="AJ19" i="2"/>
  <c r="K19" i="5" s="1"/>
  <c r="L19" i="5" s="1"/>
  <c r="L19" i="8" s="1"/>
  <c r="U19" i="10" s="1"/>
  <c r="AM23" i="2"/>
  <c r="M23" i="5" s="1"/>
  <c r="N23" i="5" s="1"/>
  <c r="N23" i="8" s="1"/>
  <c r="AA23" i="10" s="1"/>
  <c r="AJ25" i="2"/>
  <c r="K25" i="5" s="1"/>
  <c r="L25" i="5" s="1"/>
  <c r="L25" i="8" s="1"/>
  <c r="U25" i="10" s="1"/>
  <c r="AJ27" i="2"/>
  <c r="K27" i="5" s="1"/>
  <c r="AJ29" i="2"/>
  <c r="K29" i="5" s="1"/>
  <c r="L29" i="5" s="1"/>
  <c r="L29" i="8" s="1"/>
  <c r="U29" i="10" s="1"/>
  <c r="AM29" i="2"/>
  <c r="M29" i="5" s="1"/>
  <c r="AJ31" i="2"/>
  <c r="K31" i="5" s="1"/>
  <c r="L31" i="5" s="1"/>
  <c r="L31" i="8" s="1"/>
  <c r="U31" i="10" s="1"/>
  <c r="AM33" i="2"/>
  <c r="M33" i="5" s="1"/>
  <c r="N33" i="5" s="1"/>
  <c r="N33" i="8" s="1"/>
  <c r="AA33" i="10" s="1"/>
  <c r="AJ35" i="2"/>
  <c r="K35" i="5"/>
  <c r="L35" i="5" s="1"/>
  <c r="L35" i="8" s="1"/>
  <c r="U35" i="10" s="1"/>
  <c r="AM35" i="2"/>
  <c r="M35" i="5" s="1"/>
  <c r="N35" i="5" s="1"/>
  <c r="N35" i="8" s="1"/>
  <c r="AA35" i="10" s="1"/>
  <c r="AJ37" i="2"/>
  <c r="K37" i="5" s="1"/>
  <c r="L37" i="5" s="1"/>
  <c r="AM37" i="2"/>
  <c r="M37" i="5" s="1"/>
  <c r="N37" i="5" s="1"/>
  <c r="N37" i="8" s="1"/>
  <c r="AA37" i="10" s="1"/>
  <c r="AJ39" i="2"/>
  <c r="K39" i="5"/>
  <c r="L39" i="5" s="1"/>
  <c r="L39" i="8" s="1"/>
  <c r="U39" i="10" s="1"/>
  <c r="AM39" i="2"/>
  <c r="M39" i="5" s="1"/>
  <c r="AM41" i="2"/>
  <c r="M41" i="5"/>
  <c r="N41" i="5" s="1"/>
  <c r="N41" i="8" s="1"/>
  <c r="AA41" i="10" s="1"/>
  <c r="AJ43" i="2"/>
  <c r="K43" i="5" s="1"/>
  <c r="Q43" i="5" s="1"/>
  <c r="R43" i="5" s="1"/>
  <c r="S43" i="5" s="1"/>
  <c r="S43" i="8" s="1"/>
  <c r="AN43" i="10" s="1"/>
  <c r="AJ45" i="2"/>
  <c r="K45" i="5" s="1"/>
  <c r="L45" i="5" s="1"/>
  <c r="L45" i="8" s="1"/>
  <c r="U45" i="10" s="1"/>
  <c r="AM45" i="2"/>
  <c r="M45" i="5" s="1"/>
  <c r="AJ47" i="2"/>
  <c r="K47" i="5" s="1"/>
  <c r="AJ49" i="2"/>
  <c r="K49" i="5" s="1"/>
  <c r="L49" i="5" s="1"/>
  <c r="L49" i="8" s="1"/>
  <c r="U49" i="10" s="1"/>
  <c r="AM49" i="2"/>
  <c r="M49" i="5" s="1"/>
  <c r="N49" i="5" s="1"/>
  <c r="N49" i="8" s="1"/>
  <c r="AA49" i="10" s="1"/>
  <c r="AJ51" i="2"/>
  <c r="K51" i="5" s="1"/>
  <c r="AJ53" i="2"/>
  <c r="K53" i="5" s="1"/>
  <c r="L53" i="5" s="1"/>
  <c r="L53" i="8" s="1"/>
  <c r="U53" i="10" s="1"/>
  <c r="AM53" i="2"/>
  <c r="M53" i="5" s="1"/>
  <c r="N53" i="5" s="1"/>
  <c r="N53" i="8" s="1"/>
  <c r="AA53" i="10" s="1"/>
  <c r="AJ55" i="2"/>
  <c r="K55" i="5" s="1"/>
  <c r="AJ57" i="2"/>
  <c r="K57" i="5" s="1"/>
  <c r="L57" i="5" s="1"/>
  <c r="L57" i="8" s="1"/>
  <c r="U57" i="10" s="1"/>
  <c r="L58" i="4"/>
  <c r="L58" i="7" s="1"/>
  <c r="T58" i="10" s="1"/>
  <c r="J44" i="4"/>
  <c r="J44" i="7"/>
  <c r="N44" i="10" s="1"/>
  <c r="Q51" i="10"/>
  <c r="R51" i="10" s="1"/>
  <c r="P50" i="4"/>
  <c r="P50" i="7" s="1"/>
  <c r="AF50" i="10" s="1"/>
  <c r="P22" i="7"/>
  <c r="AF22" i="10" s="1"/>
  <c r="P34" i="7"/>
  <c r="AF34" i="10" s="1"/>
  <c r="P36" i="7"/>
  <c r="AF36" i="10" s="1"/>
  <c r="AI36" i="10" s="1"/>
  <c r="AJ36" i="10" s="1"/>
  <c r="P38" i="7"/>
  <c r="AF38" i="10" s="1"/>
  <c r="AI38" i="10" s="1"/>
  <c r="AJ38" i="10" s="1"/>
  <c r="P42" i="7"/>
  <c r="AF42" i="10" s="1"/>
  <c r="P48" i="7"/>
  <c r="AF48" i="10" s="1"/>
  <c r="P17" i="4"/>
  <c r="P17" i="7" s="1"/>
  <c r="AF17" i="10" s="1"/>
  <c r="P25" i="4"/>
  <c r="P25" i="7" s="1"/>
  <c r="AF25" i="10" s="1"/>
  <c r="P35" i="4"/>
  <c r="P35" i="7" s="1"/>
  <c r="AF35" i="10" s="1"/>
  <c r="P37" i="4"/>
  <c r="P37" i="7" s="1"/>
  <c r="AF37" i="10" s="1"/>
  <c r="P43" i="4"/>
  <c r="P43" i="7" s="1"/>
  <c r="AF43" i="10" s="1"/>
  <c r="P47" i="4"/>
  <c r="P47" i="7" s="1"/>
  <c r="AF47" i="10" s="1"/>
  <c r="AI47" i="10" s="1"/>
  <c r="AJ47" i="10" s="1"/>
  <c r="P49" i="4"/>
  <c r="P49" i="7" s="1"/>
  <c r="AF49" i="10" s="1"/>
  <c r="AI49" i="10" s="1"/>
  <c r="AJ49" i="10" s="1"/>
  <c r="P51" i="4"/>
  <c r="P51" i="7" s="1"/>
  <c r="AF51" i="10" s="1"/>
  <c r="AI51" i="10" s="1"/>
  <c r="AJ51" i="10" s="1"/>
  <c r="P57" i="4"/>
  <c r="P57" i="7" s="1"/>
  <c r="AF57" i="10" s="1"/>
  <c r="L54" i="5"/>
  <c r="L54" i="8" s="1"/>
  <c r="U54" i="10" s="1"/>
  <c r="H12" i="5"/>
  <c r="H12" i="8" s="1"/>
  <c r="I12" i="10" s="1"/>
  <c r="J56" i="6"/>
  <c r="J56" i="9" s="1"/>
  <c r="P56" i="10" s="1"/>
  <c r="L55" i="5"/>
  <c r="L55" i="8" s="1"/>
  <c r="U55" i="10" s="1"/>
  <c r="L47" i="5"/>
  <c r="L47" i="8" s="1"/>
  <c r="U47" i="10" s="1"/>
  <c r="L43" i="5"/>
  <c r="L43" i="8" s="1"/>
  <c r="U43" i="10" s="1"/>
  <c r="L37" i="8"/>
  <c r="U37" i="10" s="1"/>
  <c r="L27" i="5"/>
  <c r="L27" i="8" s="1"/>
  <c r="U27" i="10" s="1"/>
  <c r="Q54" i="6" l="1"/>
  <c r="R54" i="6" s="1"/>
  <c r="S54" i="6" s="1"/>
  <c r="S54" i="9" s="1"/>
  <c r="AO54" i="10" s="1"/>
  <c r="L46" i="6"/>
  <c r="L46" i="9" s="1"/>
  <c r="V46" i="10" s="1"/>
  <c r="Q46" i="6"/>
  <c r="R46" i="6" s="1"/>
  <c r="S46" i="6" s="1"/>
  <c r="S46" i="9" s="1"/>
  <c r="AO46" i="10" s="1"/>
  <c r="N58" i="6"/>
  <c r="N58" i="9" s="1"/>
  <c r="AB58" i="10" s="1"/>
  <c r="Q58" i="6"/>
  <c r="R58" i="6" s="1"/>
  <c r="S58" i="6" s="1"/>
  <c r="S58" i="9" s="1"/>
  <c r="AO58" i="10" s="1"/>
  <c r="N55" i="5"/>
  <c r="N55" i="8" s="1"/>
  <c r="AA55" i="10" s="1"/>
  <c r="Q55" i="5"/>
  <c r="R55" i="5" s="1"/>
  <c r="S55" i="5" s="1"/>
  <c r="S55" i="8" s="1"/>
  <c r="AN55" i="10" s="1"/>
  <c r="L41" i="5"/>
  <c r="L41" i="8" s="1"/>
  <c r="U41" i="10" s="1"/>
  <c r="Q41" i="5"/>
  <c r="R41" i="5" s="1"/>
  <c r="S41" i="5" s="1"/>
  <c r="S41" i="8" s="1"/>
  <c r="AN41" i="10" s="1"/>
  <c r="N47" i="5"/>
  <c r="N47" i="8" s="1"/>
  <c r="AA47" i="10" s="1"/>
  <c r="AC47" i="10" s="1"/>
  <c r="AD47" i="10" s="1"/>
  <c r="Q47" i="5"/>
  <c r="R47" i="5" s="1"/>
  <c r="S47" i="5" s="1"/>
  <c r="S47" i="8" s="1"/>
  <c r="AN47" i="10" s="1"/>
  <c r="AI48" i="10"/>
  <c r="AJ48" i="10" s="1"/>
  <c r="Q47" i="8"/>
  <c r="R47" i="8" s="1"/>
  <c r="AM4" i="2"/>
  <c r="M4" i="5" s="1"/>
  <c r="N4" i="5" s="1"/>
  <c r="N4" i="8" s="1"/>
  <c r="AA4" i="10" s="1"/>
  <c r="AJ50" i="2"/>
  <c r="K50" i="5" s="1"/>
  <c r="L50" i="5" s="1"/>
  <c r="L50" i="8" s="1"/>
  <c r="U50" i="10" s="1"/>
  <c r="AM38" i="3"/>
  <c r="M38" i="6" s="1"/>
  <c r="N38" i="6" s="1"/>
  <c r="N38" i="9" s="1"/>
  <c r="AB38" i="10" s="1"/>
  <c r="Q43" i="10"/>
  <c r="R43" i="10" s="1"/>
  <c r="AM44" i="3"/>
  <c r="M44" i="6" s="1"/>
  <c r="N44" i="6" s="1"/>
  <c r="N44" i="9" s="1"/>
  <c r="AB44" i="10" s="1"/>
  <c r="AJ49" i="3"/>
  <c r="K49" i="6" s="1"/>
  <c r="L49" i="6" s="1"/>
  <c r="L49" i="9" s="1"/>
  <c r="V49" i="10" s="1"/>
  <c r="AI57" i="10"/>
  <c r="AJ57" i="10" s="1"/>
  <c r="K58" i="10"/>
  <c r="L58" i="10" s="1"/>
  <c r="K46" i="10"/>
  <c r="L46" i="10" s="1"/>
  <c r="Q28" i="8"/>
  <c r="R28" i="8" s="1"/>
  <c r="AM19" i="1"/>
  <c r="M19" i="4" s="1"/>
  <c r="AM43" i="1"/>
  <c r="M43" i="4" s="1"/>
  <c r="N43" i="4" s="1"/>
  <c r="N43" i="7" s="1"/>
  <c r="Z43" i="10" s="1"/>
  <c r="AM49" i="1"/>
  <c r="M49" i="4" s="1"/>
  <c r="N49" i="4" s="1"/>
  <c r="N49" i="7" s="1"/>
  <c r="Z49" i="10" s="1"/>
  <c r="AJ20" i="3"/>
  <c r="K20" i="6" s="1"/>
  <c r="L20" i="6" s="1"/>
  <c r="L20" i="9" s="1"/>
  <c r="V20" i="10" s="1"/>
  <c r="AJ43" i="3"/>
  <c r="K43" i="6" s="1"/>
  <c r="L43" i="6" s="1"/>
  <c r="L43" i="9" s="1"/>
  <c r="V43" i="10" s="1"/>
  <c r="AJ52" i="3"/>
  <c r="K52" i="6" s="1"/>
  <c r="K49" i="10"/>
  <c r="L49" i="10" s="1"/>
  <c r="Q23" i="8"/>
  <c r="R23" i="8" s="1"/>
  <c r="Q55" i="9"/>
  <c r="R55" i="9" s="1"/>
  <c r="K57" i="10"/>
  <c r="L57" i="10" s="1"/>
  <c r="AJ57" i="1"/>
  <c r="K57" i="4" s="1"/>
  <c r="L57" i="4" s="1"/>
  <c r="L57" i="7" s="1"/>
  <c r="T57" i="10" s="1"/>
  <c r="W57" i="10" s="1"/>
  <c r="X57" i="10" s="1"/>
  <c r="AM44" i="1"/>
  <c r="M44" i="4" s="1"/>
  <c r="N44" i="4" s="1"/>
  <c r="N44" i="7" s="1"/>
  <c r="Z44" i="10" s="1"/>
  <c r="AM56" i="1"/>
  <c r="M56" i="4" s="1"/>
  <c r="N56" i="4" s="1"/>
  <c r="N56" i="7" s="1"/>
  <c r="Z56" i="10" s="1"/>
  <c r="AC56" i="10" s="1"/>
  <c r="AD56" i="10" s="1"/>
  <c r="AJ34" i="2"/>
  <c r="K34" i="5" s="1"/>
  <c r="L34" i="5" s="1"/>
  <c r="L34" i="8" s="1"/>
  <c r="U34" i="10" s="1"/>
  <c r="AM44" i="2"/>
  <c r="M44" i="5" s="1"/>
  <c r="N44" i="5" s="1"/>
  <c r="N44" i="8" s="1"/>
  <c r="AA44" i="10" s="1"/>
  <c r="AI34" i="10"/>
  <c r="AJ34" i="10" s="1"/>
  <c r="H37" i="5"/>
  <c r="H37" i="8" s="1"/>
  <c r="I37" i="10" s="1"/>
  <c r="H54" i="6"/>
  <c r="H54" i="9" s="1"/>
  <c r="J54" i="10" s="1"/>
  <c r="K54" i="10" s="1"/>
  <c r="L54" i="10" s="1"/>
  <c r="Q28" i="7"/>
  <c r="R28" i="7" s="1"/>
  <c r="Q31" i="7"/>
  <c r="R31" i="7" s="1"/>
  <c r="Q54" i="9"/>
  <c r="R54" i="9" s="1"/>
  <c r="AI56" i="10"/>
  <c r="AJ56" i="10" s="1"/>
  <c r="Q50" i="10"/>
  <c r="R50" i="10" s="1"/>
  <c r="Q41" i="8"/>
  <c r="R41" i="8" s="1"/>
  <c r="Q46" i="8"/>
  <c r="R46" i="8" s="1"/>
  <c r="AI41" i="10"/>
  <c r="AJ41" i="10" s="1"/>
  <c r="Q48" i="10"/>
  <c r="R48" i="10" s="1"/>
  <c r="AM27" i="2"/>
  <c r="M27" i="5" s="1"/>
  <c r="N27" i="5" s="1"/>
  <c r="N27" i="8" s="1"/>
  <c r="AA27" i="10" s="1"/>
  <c r="AJ24" i="3"/>
  <c r="K24" i="6" s="1"/>
  <c r="L24" i="6" s="1"/>
  <c r="L24" i="9" s="1"/>
  <c r="V24" i="10" s="1"/>
  <c r="AJ54" i="3"/>
  <c r="K54" i="6" s="1"/>
  <c r="L54" i="6" s="1"/>
  <c r="L54" i="9" s="1"/>
  <c r="V54" i="10" s="1"/>
  <c r="Q10" i="7"/>
  <c r="R10" i="7" s="1"/>
  <c r="Q22" i="7"/>
  <c r="R22" i="7" s="1"/>
  <c r="Q16" i="7"/>
  <c r="R16" i="7" s="1"/>
  <c r="Q37" i="7"/>
  <c r="R37" i="7" s="1"/>
  <c r="AI46" i="10"/>
  <c r="AJ46" i="10" s="1"/>
  <c r="AJ40" i="1"/>
  <c r="K40" i="4" s="1"/>
  <c r="L40" i="4" s="1"/>
  <c r="L40" i="7" s="1"/>
  <c r="T40" i="10" s="1"/>
  <c r="AJ24" i="2"/>
  <c r="K24" i="5" s="1"/>
  <c r="L24" i="5" s="1"/>
  <c r="L24" i="8" s="1"/>
  <c r="U24" i="10" s="1"/>
  <c r="AM34" i="2"/>
  <c r="M34" i="5" s="1"/>
  <c r="N34" i="5" s="1"/>
  <c r="N34" i="8" s="1"/>
  <c r="AA34" i="10" s="1"/>
  <c r="AJ46" i="2"/>
  <c r="K46" i="5" s="1"/>
  <c r="Q49" i="5"/>
  <c r="R49" i="5" s="1"/>
  <c r="S49" i="5" s="1"/>
  <c r="S49" i="8" s="1"/>
  <c r="AN49" i="10" s="1"/>
  <c r="Q48" i="5"/>
  <c r="R48" i="5" s="1"/>
  <c r="S48" i="5" s="1"/>
  <c r="S48" i="8" s="1"/>
  <c r="AN48" i="10" s="1"/>
  <c r="AI37" i="10"/>
  <c r="AJ37" i="10" s="1"/>
  <c r="K53" i="10"/>
  <c r="L53" i="10" s="1"/>
  <c r="Q54" i="7"/>
  <c r="R54" i="7" s="1"/>
  <c r="Q58" i="9"/>
  <c r="R58" i="9" s="1"/>
  <c r="AM40" i="1"/>
  <c r="M40" i="4" s="1"/>
  <c r="N40" i="4" s="1"/>
  <c r="N40" i="7" s="1"/>
  <c r="Z40" i="10" s="1"/>
  <c r="AM52" i="1"/>
  <c r="M52" i="4" s="1"/>
  <c r="N52" i="4" s="1"/>
  <c r="N52" i="7" s="1"/>
  <c r="Z52" i="10" s="1"/>
  <c r="AM46" i="2"/>
  <c r="M46" i="5" s="1"/>
  <c r="N46" i="5" s="1"/>
  <c r="N46" i="8" s="1"/>
  <c r="AA46" i="10" s="1"/>
  <c r="AJ48" i="2"/>
  <c r="K48" i="5" s="1"/>
  <c r="L48" i="5" s="1"/>
  <c r="L48" i="8" s="1"/>
  <c r="U48" i="10" s="1"/>
  <c r="AM54" i="2"/>
  <c r="M54" i="5" s="1"/>
  <c r="AM29" i="3"/>
  <c r="M29" i="6" s="1"/>
  <c r="N29" i="6" s="1"/>
  <c r="N29" i="9" s="1"/>
  <c r="AB29" i="10" s="1"/>
  <c r="Q17" i="8"/>
  <c r="R17" i="8" s="1"/>
  <c r="Q30" i="8"/>
  <c r="R30" i="8" s="1"/>
  <c r="Q58" i="7"/>
  <c r="R58" i="7" s="1"/>
  <c r="Q57" i="8"/>
  <c r="R57" i="8" s="1"/>
  <c r="AJ42" i="1"/>
  <c r="K42" i="4" s="1"/>
  <c r="L42" i="4" s="1"/>
  <c r="L42" i="7" s="1"/>
  <c r="T42" i="10" s="1"/>
  <c r="AM17" i="1"/>
  <c r="M17" i="4" s="1"/>
  <c r="N17" i="4" s="1"/>
  <c r="N17" i="7" s="1"/>
  <c r="Z17" i="10" s="1"/>
  <c r="AM35" i="1"/>
  <c r="M35" i="4" s="1"/>
  <c r="N35" i="4" s="1"/>
  <c r="N35" i="7" s="1"/>
  <c r="Z35" i="10" s="1"/>
  <c r="AM47" i="1"/>
  <c r="M47" i="4" s="1"/>
  <c r="N47" i="4" s="1"/>
  <c r="N47" i="7" s="1"/>
  <c r="Z47" i="10" s="1"/>
  <c r="AM40" i="2"/>
  <c r="M40" i="5" s="1"/>
  <c r="N40" i="5" s="1"/>
  <c r="N40" i="8" s="1"/>
  <c r="AA40" i="10" s="1"/>
  <c r="AJ47" i="3"/>
  <c r="K47" i="6" s="1"/>
  <c r="L47" i="6" s="1"/>
  <c r="L47" i="9" s="1"/>
  <c r="V47" i="10" s="1"/>
  <c r="Q35" i="5"/>
  <c r="R35" i="5" s="1"/>
  <c r="S35" i="5" s="1"/>
  <c r="S35" i="8" s="1"/>
  <c r="AN35" i="10" s="1"/>
  <c r="K38" i="10"/>
  <c r="L38" i="10" s="1"/>
  <c r="Q34" i="5"/>
  <c r="R34" i="5" s="1"/>
  <c r="S34" i="5" s="1"/>
  <c r="S34" i="8" s="1"/>
  <c r="AN34" i="10" s="1"/>
  <c r="Q26" i="7"/>
  <c r="R26" i="7" s="1"/>
  <c r="Q38" i="7"/>
  <c r="R38" i="7" s="1"/>
  <c r="AM47" i="3"/>
  <c r="M47" i="6" s="1"/>
  <c r="N47" i="6" s="1"/>
  <c r="N47" i="9" s="1"/>
  <c r="AB47" i="10" s="1"/>
  <c r="AM50" i="3"/>
  <c r="M50" i="6" s="1"/>
  <c r="N50" i="6" s="1"/>
  <c r="N50" i="9" s="1"/>
  <c r="AB50" i="10" s="1"/>
  <c r="W58" i="10"/>
  <c r="X58" i="10" s="1"/>
  <c r="Q56" i="9"/>
  <c r="R56" i="9" s="1"/>
  <c r="K51" i="10"/>
  <c r="L51" i="10" s="1"/>
  <c r="AM12" i="1"/>
  <c r="M12" i="4" s="1"/>
  <c r="N12" i="4" s="1"/>
  <c r="N12" i="7" s="1"/>
  <c r="Z12" i="10" s="1"/>
  <c r="AM24" i="1"/>
  <c r="M24" i="4" s="1"/>
  <c r="N24" i="4" s="1"/>
  <c r="N24" i="7" s="1"/>
  <c r="Z24" i="10" s="1"/>
  <c r="AM48" i="1"/>
  <c r="M48" i="4" s="1"/>
  <c r="N48" i="4" s="1"/>
  <c r="N48" i="7" s="1"/>
  <c r="Z48" i="10" s="1"/>
  <c r="AC48" i="10" s="1"/>
  <c r="AD48" i="10" s="1"/>
  <c r="AJ58" i="2"/>
  <c r="K58" i="5" s="1"/>
  <c r="L58" i="5" s="1"/>
  <c r="L58" i="8" s="1"/>
  <c r="U58" i="10" s="1"/>
  <c r="AI25" i="10"/>
  <c r="AJ25" i="10" s="1"/>
  <c r="J27" i="5"/>
  <c r="J27" i="8" s="1"/>
  <c r="O27" i="10" s="1"/>
  <c r="Q25" i="5"/>
  <c r="R25" i="5" s="1"/>
  <c r="S25" i="5" s="1"/>
  <c r="S25" i="8" s="1"/>
  <c r="AN25" i="10" s="1"/>
  <c r="H25" i="5"/>
  <c r="H25" i="8" s="1"/>
  <c r="I25" i="10" s="1"/>
  <c r="K25" i="10" s="1"/>
  <c r="L25" i="10" s="1"/>
  <c r="AM21" i="2"/>
  <c r="M21" i="5" s="1"/>
  <c r="N21" i="5" s="1"/>
  <c r="N21" i="8" s="1"/>
  <c r="AA21" i="10" s="1"/>
  <c r="AJ12" i="2"/>
  <c r="K12" i="5" s="1"/>
  <c r="L12" i="5" s="1"/>
  <c r="L12" i="8" s="1"/>
  <c r="U12" i="10" s="1"/>
  <c r="AJ13" i="2"/>
  <c r="K13" i="5" s="1"/>
  <c r="L13" i="5" s="1"/>
  <c r="L13" i="8" s="1"/>
  <c r="U13" i="10" s="1"/>
  <c r="AM26" i="2"/>
  <c r="M26" i="5" s="1"/>
  <c r="N26" i="5" s="1"/>
  <c r="N26" i="8" s="1"/>
  <c r="AA26" i="10" s="1"/>
  <c r="AM28" i="2"/>
  <c r="M28" i="5" s="1"/>
  <c r="AJ30" i="2"/>
  <c r="K30" i="5" s="1"/>
  <c r="L30" i="5" s="1"/>
  <c r="L30" i="8" s="1"/>
  <c r="U30" i="10" s="1"/>
  <c r="AJ9" i="2"/>
  <c r="K9" i="5" s="1"/>
  <c r="L9" i="5" s="1"/>
  <c r="L9" i="8" s="1"/>
  <c r="U9" i="10" s="1"/>
  <c r="AM7" i="2"/>
  <c r="M7" i="5" s="1"/>
  <c r="N7" i="5" s="1"/>
  <c r="N7" i="8" s="1"/>
  <c r="AA7" i="10" s="1"/>
  <c r="AI6" i="10"/>
  <c r="AJ6" i="10" s="1"/>
  <c r="AI9" i="10"/>
  <c r="AJ9" i="10" s="1"/>
  <c r="H50" i="4"/>
  <c r="H50" i="7" s="1"/>
  <c r="H50" i="10" s="1"/>
  <c r="K50" i="10" s="1"/>
  <c r="L50" i="10" s="1"/>
  <c r="AC44" i="10"/>
  <c r="AD44" i="10" s="1"/>
  <c r="AJ26" i="1"/>
  <c r="K26" i="4" s="1"/>
  <c r="L26" i="4" s="1"/>
  <c r="L26" i="7" s="1"/>
  <c r="T26" i="10" s="1"/>
  <c r="AJ34" i="1"/>
  <c r="K34" i="4" s="1"/>
  <c r="L34" i="4" s="1"/>
  <c r="L34" i="7" s="1"/>
  <c r="T34" i="10" s="1"/>
  <c r="W34" i="10" s="1"/>
  <c r="X34" i="10" s="1"/>
  <c r="AJ49" i="1"/>
  <c r="K49" i="4" s="1"/>
  <c r="AJ53" i="1"/>
  <c r="K53" i="4" s="1"/>
  <c r="L53" i="4" s="1"/>
  <c r="L53" i="7" s="1"/>
  <c r="T53" i="10" s="1"/>
  <c r="AM37" i="1"/>
  <c r="M37" i="4" s="1"/>
  <c r="N37" i="4" s="1"/>
  <c r="N37" i="7" s="1"/>
  <c r="Z37" i="10" s="1"/>
  <c r="AM42" i="1"/>
  <c r="M42" i="4" s="1"/>
  <c r="N42" i="4" s="1"/>
  <c r="N42" i="7" s="1"/>
  <c r="Z42" i="10" s="1"/>
  <c r="AM50" i="1"/>
  <c r="M50" i="4" s="1"/>
  <c r="N50" i="4" s="1"/>
  <c r="N50" i="7" s="1"/>
  <c r="Z50" i="10" s="1"/>
  <c r="AM54" i="1"/>
  <c r="M54" i="4" s="1"/>
  <c r="N54" i="4" s="1"/>
  <c r="N54" i="7" s="1"/>
  <c r="Z54" i="10" s="1"/>
  <c r="AM58" i="1"/>
  <c r="M58" i="4" s="1"/>
  <c r="N58" i="4" s="1"/>
  <c r="N58" i="7" s="1"/>
  <c r="Z58" i="10" s="1"/>
  <c r="Q36" i="4"/>
  <c r="R36" i="4" s="1"/>
  <c r="S36" i="4" s="1"/>
  <c r="S36" i="7" s="1"/>
  <c r="AM36" i="10" s="1"/>
  <c r="K39" i="10"/>
  <c r="L39" i="10" s="1"/>
  <c r="AJ39" i="1"/>
  <c r="K39" i="4" s="1"/>
  <c r="L39" i="4" s="1"/>
  <c r="L39" i="7" s="1"/>
  <c r="T39" i="10" s="1"/>
  <c r="AJ50" i="1"/>
  <c r="K50" i="4" s="1"/>
  <c r="L50" i="4" s="1"/>
  <c r="L50" i="7" s="1"/>
  <c r="T50" i="10" s="1"/>
  <c r="AJ54" i="1"/>
  <c r="K54" i="4" s="1"/>
  <c r="L54" i="4" s="1"/>
  <c r="L54" i="7" s="1"/>
  <c r="T54" i="10" s="1"/>
  <c r="W54" i="10" s="1"/>
  <c r="X54" i="10" s="1"/>
  <c r="AJ56" i="1"/>
  <c r="K56" i="4" s="1"/>
  <c r="AM34" i="1"/>
  <c r="M34" i="4" s="1"/>
  <c r="N34" i="4" s="1"/>
  <c r="N34" i="7" s="1"/>
  <c r="Z34" i="10" s="1"/>
  <c r="K37" i="10"/>
  <c r="L37" i="10" s="1"/>
  <c r="Q48" i="4"/>
  <c r="R48" i="4" s="1"/>
  <c r="S48" i="4" s="1"/>
  <c r="S48" i="7" s="1"/>
  <c r="AM48" i="10" s="1"/>
  <c r="AC36" i="10"/>
  <c r="AD36" i="10" s="1"/>
  <c r="Q45" i="10"/>
  <c r="R45" i="10" s="1"/>
  <c r="K36" i="10"/>
  <c r="L36" i="10" s="1"/>
  <c r="Q41" i="10"/>
  <c r="R41" i="10" s="1"/>
  <c r="K35" i="10"/>
  <c r="L35" i="10" s="1"/>
  <c r="K43" i="10"/>
  <c r="L43" i="10" s="1"/>
  <c r="L36" i="4"/>
  <c r="L36" i="7" s="1"/>
  <c r="T36" i="10" s="1"/>
  <c r="AC34" i="10"/>
  <c r="AD34" i="10" s="1"/>
  <c r="Q35" i="10"/>
  <c r="R35" i="10" s="1"/>
  <c r="K45" i="10"/>
  <c r="L45" i="10" s="1"/>
  <c r="K34" i="10"/>
  <c r="L34" i="10" s="1"/>
  <c r="K40" i="10"/>
  <c r="L40" i="10" s="1"/>
  <c r="K41" i="10"/>
  <c r="L41" i="10" s="1"/>
  <c r="AM11" i="1"/>
  <c r="M11" i="4" s="1"/>
  <c r="N11" i="4" s="1"/>
  <c r="N11" i="7" s="1"/>
  <c r="Z11" i="10" s="1"/>
  <c r="AJ10" i="1"/>
  <c r="K10" i="4" s="1"/>
  <c r="L10" i="4" s="1"/>
  <c r="L10" i="7" s="1"/>
  <c r="T10" i="10" s="1"/>
  <c r="AM9" i="1"/>
  <c r="M9" i="4" s="1"/>
  <c r="N9" i="4" s="1"/>
  <c r="N9" i="7" s="1"/>
  <c r="Z9" i="10" s="1"/>
  <c r="AJ33" i="1"/>
  <c r="K33" i="4" s="1"/>
  <c r="L33" i="4" s="1"/>
  <c r="L33" i="7" s="1"/>
  <c r="T33" i="10" s="1"/>
  <c r="AJ32" i="1"/>
  <c r="K32" i="4" s="1"/>
  <c r="L32" i="4" s="1"/>
  <c r="L32" i="7" s="1"/>
  <c r="T32" i="10" s="1"/>
  <c r="K33" i="10"/>
  <c r="L33" i="10" s="1"/>
  <c r="AJ22" i="3"/>
  <c r="K22" i="6" s="1"/>
  <c r="L22" i="6" s="1"/>
  <c r="L22" i="9" s="1"/>
  <c r="V22" i="10" s="1"/>
  <c r="AJ30" i="3"/>
  <c r="K30" i="6" s="1"/>
  <c r="L30" i="6" s="1"/>
  <c r="L30" i="9" s="1"/>
  <c r="V30" i="10" s="1"/>
  <c r="AM32" i="3"/>
  <c r="M32" i="6" s="1"/>
  <c r="N32" i="6" s="1"/>
  <c r="N32" i="9" s="1"/>
  <c r="AB32" i="10" s="1"/>
  <c r="AJ13" i="3"/>
  <c r="K13" i="6" s="1"/>
  <c r="L13" i="6" s="1"/>
  <c r="L13" i="9" s="1"/>
  <c r="V13" i="10" s="1"/>
  <c r="AM12" i="3"/>
  <c r="M12" i="6" s="1"/>
  <c r="N12" i="6" s="1"/>
  <c r="N12" i="9" s="1"/>
  <c r="AB12" i="10" s="1"/>
  <c r="Q6" i="10"/>
  <c r="R6" i="10" s="1"/>
  <c r="AJ6" i="2"/>
  <c r="K6" i="5" s="1"/>
  <c r="L6" i="5" s="1"/>
  <c r="L6" i="8" s="1"/>
  <c r="U6" i="10" s="1"/>
  <c r="W6" i="10" s="1"/>
  <c r="X6" i="10" s="1"/>
  <c r="Q9" i="5"/>
  <c r="R9" i="5" s="1"/>
  <c r="S9" i="5" s="1"/>
  <c r="S9" i="8" s="1"/>
  <c r="AN9" i="10" s="1"/>
  <c r="AM30" i="2"/>
  <c r="M30" i="5" s="1"/>
  <c r="AJ26" i="2"/>
  <c r="K26" i="5" s="1"/>
  <c r="AJ32" i="2"/>
  <c r="K32" i="5" s="1"/>
  <c r="L32" i="5" s="1"/>
  <c r="L32" i="8" s="1"/>
  <c r="U32" i="10" s="1"/>
  <c r="Q33" i="10"/>
  <c r="R33" i="10" s="1"/>
  <c r="AI32" i="10"/>
  <c r="AJ32" i="10" s="1"/>
  <c r="Q29" i="10"/>
  <c r="R29" i="10" s="1"/>
  <c r="AJ22" i="2"/>
  <c r="K22" i="5" s="1"/>
  <c r="L22" i="5" s="1"/>
  <c r="L22" i="8" s="1"/>
  <c r="U22" i="10" s="1"/>
  <c r="AM20" i="2"/>
  <c r="M20" i="5" s="1"/>
  <c r="Q19" i="5"/>
  <c r="R19" i="5" s="1"/>
  <c r="S19" i="5" s="1"/>
  <c r="S19" i="8" s="1"/>
  <c r="AN19" i="10" s="1"/>
  <c r="AM16" i="2"/>
  <c r="M16" i="5" s="1"/>
  <c r="N16" i="5" s="1"/>
  <c r="N16" i="8" s="1"/>
  <c r="AA16" i="10" s="1"/>
  <c r="Q15" i="10"/>
  <c r="R15" i="10" s="1"/>
  <c r="AI15" i="10"/>
  <c r="AJ15" i="10" s="1"/>
  <c r="AM14" i="2"/>
  <c r="M14" i="5" s="1"/>
  <c r="N14" i="5" s="1"/>
  <c r="N14" i="8" s="1"/>
  <c r="AA14" i="10" s="1"/>
  <c r="AI14" i="10"/>
  <c r="AJ14" i="10" s="1"/>
  <c r="K13" i="10"/>
  <c r="L13" i="10" s="1"/>
  <c r="AM12" i="2"/>
  <c r="M12" i="5" s="1"/>
  <c r="Q12" i="10"/>
  <c r="R12" i="10" s="1"/>
  <c r="AI12" i="10"/>
  <c r="AJ12" i="10" s="1"/>
  <c r="Q11" i="5"/>
  <c r="R11" i="5" s="1"/>
  <c r="S11" i="5" s="1"/>
  <c r="S11" i="8" s="1"/>
  <c r="AN11" i="10" s="1"/>
  <c r="Q11" i="10"/>
  <c r="R11" i="10" s="1"/>
  <c r="AI11" i="10"/>
  <c r="AJ11" i="10" s="1"/>
  <c r="AJ10" i="2"/>
  <c r="K10" i="5" s="1"/>
  <c r="L10" i="5" s="1"/>
  <c r="L10" i="8" s="1"/>
  <c r="U10" i="10" s="1"/>
  <c r="AM10" i="2"/>
  <c r="M10" i="5" s="1"/>
  <c r="Q10" i="10"/>
  <c r="R10" i="10" s="1"/>
  <c r="AI10" i="10"/>
  <c r="AJ10" i="10" s="1"/>
  <c r="AJ8" i="2"/>
  <c r="K8" i="5" s="1"/>
  <c r="L8" i="5" s="1"/>
  <c r="L8" i="8" s="1"/>
  <c r="U8" i="10" s="1"/>
  <c r="AM8" i="2"/>
  <c r="M8" i="5" s="1"/>
  <c r="AI8" i="10"/>
  <c r="AJ8" i="10" s="1"/>
  <c r="K7" i="10"/>
  <c r="L7" i="10" s="1"/>
  <c r="Q5" i="5"/>
  <c r="R5" i="5" s="1"/>
  <c r="S5" i="5" s="1"/>
  <c r="S5" i="8" s="1"/>
  <c r="AN5" i="10" s="1"/>
  <c r="K5" i="10"/>
  <c r="L5" i="10" s="1"/>
  <c r="AJ28" i="3"/>
  <c r="K28" i="6" s="1"/>
  <c r="L28" i="6" s="1"/>
  <c r="L28" i="9" s="1"/>
  <c r="V28" i="10" s="1"/>
  <c r="AJ5" i="3"/>
  <c r="K5" i="6" s="1"/>
  <c r="L5" i="6" s="1"/>
  <c r="L5" i="9" s="1"/>
  <c r="V5" i="10" s="1"/>
  <c r="AJ7" i="3"/>
  <c r="K7" i="6" s="1"/>
  <c r="L7" i="6" s="1"/>
  <c r="L7" i="9" s="1"/>
  <c r="V7" i="10" s="1"/>
  <c r="AI16" i="10"/>
  <c r="AJ16" i="10" s="1"/>
  <c r="AM8" i="3"/>
  <c r="M8" i="6" s="1"/>
  <c r="N8" i="6" s="1"/>
  <c r="N8" i="9" s="1"/>
  <c r="AB8" i="10" s="1"/>
  <c r="AM10" i="3"/>
  <c r="M10" i="6" s="1"/>
  <c r="N10" i="6" s="1"/>
  <c r="N10" i="9" s="1"/>
  <c r="AB10" i="10" s="1"/>
  <c r="AM14" i="3"/>
  <c r="M14" i="6" s="1"/>
  <c r="N14" i="6" s="1"/>
  <c r="N14" i="9" s="1"/>
  <c r="AB14" i="10" s="1"/>
  <c r="H14" i="6"/>
  <c r="H14" i="9" s="1"/>
  <c r="J14" i="10" s="1"/>
  <c r="Q14" i="6"/>
  <c r="R14" i="6" s="1"/>
  <c r="S14" i="6" s="1"/>
  <c r="S14" i="9" s="1"/>
  <c r="AO14" i="10" s="1"/>
  <c r="K6" i="10"/>
  <c r="L6" i="10" s="1"/>
  <c r="AM4" i="3"/>
  <c r="M4" i="6" s="1"/>
  <c r="N4" i="6" s="1"/>
  <c r="N4" i="9" s="1"/>
  <c r="AB4" i="10" s="1"/>
  <c r="AM11" i="3"/>
  <c r="M11" i="6" s="1"/>
  <c r="N11" i="6" s="1"/>
  <c r="N11" i="9" s="1"/>
  <c r="AB11" i="10" s="1"/>
  <c r="K12" i="10"/>
  <c r="L12" i="10" s="1"/>
  <c r="AI33" i="10"/>
  <c r="AJ33" i="10" s="1"/>
  <c r="Q8" i="10"/>
  <c r="R8" i="10" s="1"/>
  <c r="AJ16" i="3"/>
  <c r="K16" i="6" s="1"/>
  <c r="L16" i="6" s="1"/>
  <c r="L16" i="9" s="1"/>
  <c r="V16" i="10" s="1"/>
  <c r="AJ31" i="3"/>
  <c r="K31" i="6" s="1"/>
  <c r="L31" i="6" s="1"/>
  <c r="L31" i="9" s="1"/>
  <c r="V31" i="10" s="1"/>
  <c r="AM33" i="3"/>
  <c r="M33" i="6" s="1"/>
  <c r="N33" i="6" s="1"/>
  <c r="N33" i="9" s="1"/>
  <c r="AB33" i="10" s="1"/>
  <c r="K10" i="10"/>
  <c r="L10" i="10" s="1"/>
  <c r="Q6" i="6"/>
  <c r="R6" i="6" s="1"/>
  <c r="S6" i="6" s="1"/>
  <c r="S6" i="9" s="1"/>
  <c r="AO6" i="10" s="1"/>
  <c r="K9" i="10"/>
  <c r="L9" i="10" s="1"/>
  <c r="K14" i="10"/>
  <c r="L14" i="10" s="1"/>
  <c r="Q5" i="10"/>
  <c r="R5" i="10" s="1"/>
  <c r="AM7" i="3"/>
  <c r="M7" i="6" s="1"/>
  <c r="N7" i="6" s="1"/>
  <c r="N7" i="9" s="1"/>
  <c r="AB7" i="10" s="1"/>
  <c r="AJ15" i="3"/>
  <c r="K15" i="6" s="1"/>
  <c r="L15" i="6" s="1"/>
  <c r="L15" i="9" s="1"/>
  <c r="V15" i="10" s="1"/>
  <c r="AM16" i="3"/>
  <c r="M16" i="6" s="1"/>
  <c r="N16" i="6" s="1"/>
  <c r="N16" i="9" s="1"/>
  <c r="AB16" i="10" s="1"/>
  <c r="AM25" i="3"/>
  <c r="M25" i="6" s="1"/>
  <c r="N25" i="6" s="1"/>
  <c r="N25" i="9" s="1"/>
  <c r="AB25" i="10" s="1"/>
  <c r="AM26" i="3"/>
  <c r="M26" i="6" s="1"/>
  <c r="N26" i="6" s="1"/>
  <c r="N26" i="9" s="1"/>
  <c r="AB26" i="10" s="1"/>
  <c r="AI23" i="10"/>
  <c r="AJ23" i="10" s="1"/>
  <c r="Q30" i="6"/>
  <c r="R30" i="6" s="1"/>
  <c r="S30" i="6" s="1"/>
  <c r="S30" i="9" s="1"/>
  <c r="AO30" i="10" s="1"/>
  <c r="AI17" i="10"/>
  <c r="AJ17" i="10" s="1"/>
  <c r="AI21" i="10"/>
  <c r="AJ21" i="10" s="1"/>
  <c r="AJ27" i="3"/>
  <c r="K27" i="6" s="1"/>
  <c r="L27" i="6" s="1"/>
  <c r="L27" i="9" s="1"/>
  <c r="V27" i="10" s="1"/>
  <c r="AI19" i="10"/>
  <c r="AJ19" i="10" s="1"/>
  <c r="AI27" i="10"/>
  <c r="AJ27" i="10" s="1"/>
  <c r="AJ39" i="3"/>
  <c r="K39" i="6" s="1"/>
  <c r="L39" i="6" s="1"/>
  <c r="L39" i="9" s="1"/>
  <c r="V39" i="10" s="1"/>
  <c r="W39" i="10" s="1"/>
  <c r="X39" i="10" s="1"/>
  <c r="AI28" i="10"/>
  <c r="AJ28" i="10" s="1"/>
  <c r="AI24" i="10"/>
  <c r="AJ24" i="10" s="1"/>
  <c r="AI20" i="10"/>
  <c r="AJ20" i="10" s="1"/>
  <c r="AI18" i="10"/>
  <c r="AJ18" i="10" s="1"/>
  <c r="Q22" i="10"/>
  <c r="R22" i="10" s="1"/>
  <c r="AM18" i="3"/>
  <c r="M18" i="6" s="1"/>
  <c r="N18" i="6" s="1"/>
  <c r="N18" i="9" s="1"/>
  <c r="AB18" i="10" s="1"/>
  <c r="AM20" i="3"/>
  <c r="M20" i="6" s="1"/>
  <c r="N20" i="6" s="1"/>
  <c r="N20" i="9" s="1"/>
  <c r="AB20" i="10" s="1"/>
  <c r="AM21" i="3"/>
  <c r="M21" i="6" s="1"/>
  <c r="N21" i="6" s="1"/>
  <c r="N21" i="9" s="1"/>
  <c r="AB21" i="10" s="1"/>
  <c r="AM22" i="3"/>
  <c r="M22" i="6" s="1"/>
  <c r="N22" i="6" s="1"/>
  <c r="N22" i="9" s="1"/>
  <c r="AB22" i="10" s="1"/>
  <c r="AM24" i="3"/>
  <c r="M24" i="6" s="1"/>
  <c r="N24" i="6" s="1"/>
  <c r="N24" i="9" s="1"/>
  <c r="AB24" i="10" s="1"/>
  <c r="AM27" i="3"/>
  <c r="M27" i="6" s="1"/>
  <c r="N27" i="6" s="1"/>
  <c r="N27" i="9" s="1"/>
  <c r="AB27" i="10" s="1"/>
  <c r="AM28" i="3"/>
  <c r="M28" i="6" s="1"/>
  <c r="N28" i="6" s="1"/>
  <c r="N28" i="9" s="1"/>
  <c r="AB28" i="10" s="1"/>
  <c r="AJ41" i="3"/>
  <c r="K41" i="6" s="1"/>
  <c r="L41" i="6" s="1"/>
  <c r="L41" i="9" s="1"/>
  <c r="V41" i="10" s="1"/>
  <c r="H31" i="6"/>
  <c r="H31" i="9" s="1"/>
  <c r="J31" i="10" s="1"/>
  <c r="K31" i="10" s="1"/>
  <c r="L31" i="10" s="1"/>
  <c r="Q16" i="6"/>
  <c r="R16" i="6" s="1"/>
  <c r="S16" i="6" s="1"/>
  <c r="S16" i="9" s="1"/>
  <c r="AO16" i="10" s="1"/>
  <c r="H18" i="6"/>
  <c r="H18" i="9" s="1"/>
  <c r="J18" i="10" s="1"/>
  <c r="K18" i="10" s="1"/>
  <c r="L18" i="10" s="1"/>
  <c r="Q18" i="6"/>
  <c r="R18" i="6" s="1"/>
  <c r="S18" i="6" s="1"/>
  <c r="S18" i="9" s="1"/>
  <c r="AO18" i="10" s="1"/>
  <c r="H24" i="6"/>
  <c r="H24" i="9" s="1"/>
  <c r="J24" i="10" s="1"/>
  <c r="K24" i="10" s="1"/>
  <c r="L24" i="10" s="1"/>
  <c r="H28" i="6"/>
  <c r="H28" i="9" s="1"/>
  <c r="J28" i="10" s="1"/>
  <c r="K28" i="10" s="1"/>
  <c r="L28" i="10" s="1"/>
  <c r="H42" i="6"/>
  <c r="H42" i="9" s="1"/>
  <c r="J42" i="10" s="1"/>
  <c r="K42" i="10" s="1"/>
  <c r="L42" i="10" s="1"/>
  <c r="AI35" i="10"/>
  <c r="AJ35" i="10" s="1"/>
  <c r="K26" i="10"/>
  <c r="L26" i="10" s="1"/>
  <c r="Q30" i="10"/>
  <c r="R30" i="10" s="1"/>
  <c r="Q44" i="6"/>
  <c r="R44" i="6" s="1"/>
  <c r="S44" i="6" s="1"/>
  <c r="S44" i="9" s="1"/>
  <c r="AO44" i="10" s="1"/>
  <c r="Q39" i="6"/>
  <c r="R39" i="6" s="1"/>
  <c r="S39" i="6" s="1"/>
  <c r="S39" i="9" s="1"/>
  <c r="AO39" i="10" s="1"/>
  <c r="L44" i="6"/>
  <c r="L44" i="9" s="1"/>
  <c r="V44" i="10" s="1"/>
  <c r="AI43" i="10"/>
  <c r="AJ43" i="10" s="1"/>
  <c r="K17" i="10"/>
  <c r="L17" i="10" s="1"/>
  <c r="K19" i="10"/>
  <c r="L19" i="10" s="1"/>
  <c r="Q18" i="10"/>
  <c r="R18" i="10" s="1"/>
  <c r="AM45" i="3"/>
  <c r="M45" i="6" s="1"/>
  <c r="N45" i="6" s="1"/>
  <c r="N45" i="9" s="1"/>
  <c r="AB45" i="10" s="1"/>
  <c r="Q25" i="10"/>
  <c r="R25" i="10" s="1"/>
  <c r="Q19" i="10"/>
  <c r="R19" i="10" s="1"/>
  <c r="K22" i="10"/>
  <c r="L22" i="10" s="1"/>
  <c r="Q36" i="6"/>
  <c r="R36" i="6" s="1"/>
  <c r="S36" i="6" s="1"/>
  <c r="S36" i="9" s="1"/>
  <c r="AO36" i="10" s="1"/>
  <c r="K30" i="10"/>
  <c r="L30" i="10" s="1"/>
  <c r="AI29" i="10"/>
  <c r="AJ29" i="10" s="1"/>
  <c r="AI42" i="10"/>
  <c r="AJ42" i="10" s="1"/>
  <c r="Q34" i="6"/>
  <c r="R34" i="6" s="1"/>
  <c r="S34" i="6" s="1"/>
  <c r="S34" i="9" s="1"/>
  <c r="AO34" i="10" s="1"/>
  <c r="K21" i="10"/>
  <c r="L21" i="10" s="1"/>
  <c r="K27" i="10"/>
  <c r="L27" i="10" s="1"/>
  <c r="K32" i="10"/>
  <c r="L32" i="10" s="1"/>
  <c r="AI31" i="10"/>
  <c r="AJ31" i="10" s="1"/>
  <c r="AI30" i="10"/>
  <c r="AJ30" i="10" s="1"/>
  <c r="Q42" i="10"/>
  <c r="R42" i="10" s="1"/>
  <c r="AJ32" i="3"/>
  <c r="K32" i="6" s="1"/>
  <c r="AJ35" i="3"/>
  <c r="K35" i="6" s="1"/>
  <c r="L35" i="6" s="1"/>
  <c r="L35" i="9" s="1"/>
  <c r="V35" i="10" s="1"/>
  <c r="AJ37" i="3"/>
  <c r="K37" i="6" s="1"/>
  <c r="L37" i="6" s="1"/>
  <c r="L37" i="9" s="1"/>
  <c r="V37" i="10" s="1"/>
  <c r="AJ42" i="3"/>
  <c r="K42" i="6" s="1"/>
  <c r="L42" i="6" s="1"/>
  <c r="L42" i="9" s="1"/>
  <c r="V42" i="10" s="1"/>
  <c r="AM22" i="1"/>
  <c r="M22" i="4" s="1"/>
  <c r="N22" i="4" s="1"/>
  <c r="N22" i="7" s="1"/>
  <c r="Z22" i="10" s="1"/>
  <c r="AM31" i="1"/>
  <c r="M31" i="4" s="1"/>
  <c r="N31" i="4" s="1"/>
  <c r="N31" i="7" s="1"/>
  <c r="Z31" i="10" s="1"/>
  <c r="AC31" i="10" s="1"/>
  <c r="AD31" i="10" s="1"/>
  <c r="AJ24" i="1"/>
  <c r="K24" i="4" s="1"/>
  <c r="L24" i="4" s="1"/>
  <c r="L24" i="7" s="1"/>
  <c r="T24" i="10" s="1"/>
  <c r="W24" i="10" s="1"/>
  <c r="X24" i="10" s="1"/>
  <c r="Q21" i="10"/>
  <c r="R21" i="10" s="1"/>
  <c r="AJ17" i="1"/>
  <c r="K17" i="4" s="1"/>
  <c r="L17" i="4" s="1"/>
  <c r="L17" i="7" s="1"/>
  <c r="T17" i="10" s="1"/>
  <c r="AJ18" i="1"/>
  <c r="K18" i="4" s="1"/>
  <c r="L18" i="4" s="1"/>
  <c r="L18" i="7" s="1"/>
  <c r="T18" i="10" s="1"/>
  <c r="AJ20" i="1"/>
  <c r="K20" i="4" s="1"/>
  <c r="L20" i="4" s="1"/>
  <c r="L20" i="7" s="1"/>
  <c r="T20" i="10" s="1"/>
  <c r="AM20" i="1"/>
  <c r="M20" i="4" s="1"/>
  <c r="N20" i="4" s="1"/>
  <c r="N20" i="7" s="1"/>
  <c r="Z20" i="10" s="1"/>
  <c r="Q20" i="10"/>
  <c r="R20" i="10" s="1"/>
  <c r="AM27" i="1"/>
  <c r="M27" i="4" s="1"/>
  <c r="N27" i="4" s="1"/>
  <c r="N27" i="7" s="1"/>
  <c r="Z27" i="10" s="1"/>
  <c r="AM26" i="1"/>
  <c r="M26" i="4" s="1"/>
  <c r="N26" i="4" s="1"/>
  <c r="N26" i="7" s="1"/>
  <c r="Z26" i="10" s="1"/>
  <c r="AM14" i="1"/>
  <c r="M14" i="4" s="1"/>
  <c r="N14" i="4" s="1"/>
  <c r="N14" i="7" s="1"/>
  <c r="Z14" i="10" s="1"/>
  <c r="Q14" i="10"/>
  <c r="R14" i="10" s="1"/>
  <c r="AJ16" i="1"/>
  <c r="K16" i="4" s="1"/>
  <c r="L16" i="4" s="1"/>
  <c r="L16" i="7" s="1"/>
  <c r="T16" i="10" s="1"/>
  <c r="AM16" i="1"/>
  <c r="M16" i="4" s="1"/>
  <c r="N16" i="4" s="1"/>
  <c r="N16" i="7" s="1"/>
  <c r="Z16" i="10" s="1"/>
  <c r="H16" i="4"/>
  <c r="H16" i="7" s="1"/>
  <c r="H16" i="10" s="1"/>
  <c r="K16" i="10" s="1"/>
  <c r="L16" i="10" s="1"/>
  <c r="AJ8" i="1"/>
  <c r="K8" i="4" s="1"/>
  <c r="L8" i="4" s="1"/>
  <c r="L8" i="7" s="1"/>
  <c r="T8" i="10" s="1"/>
  <c r="AM8" i="1"/>
  <c r="M8" i="4" s="1"/>
  <c r="N8" i="4" s="1"/>
  <c r="N8" i="7" s="1"/>
  <c r="Z8" i="10" s="1"/>
  <c r="K8" i="10"/>
  <c r="L8" i="10" s="1"/>
  <c r="AM32" i="1"/>
  <c r="M32" i="4" s="1"/>
  <c r="N32" i="4" s="1"/>
  <c r="N32" i="7" s="1"/>
  <c r="Z32" i="10" s="1"/>
  <c r="AM33" i="1"/>
  <c r="M33" i="4" s="1"/>
  <c r="N33" i="4" s="1"/>
  <c r="N33" i="7" s="1"/>
  <c r="Z33" i="10" s="1"/>
  <c r="AC33" i="10" s="1"/>
  <c r="AD33" i="10" s="1"/>
  <c r="Q32" i="10"/>
  <c r="R32" i="10" s="1"/>
  <c r="K11" i="10"/>
  <c r="L11" i="10" s="1"/>
  <c r="AM28" i="1"/>
  <c r="M28" i="4" s="1"/>
  <c r="N28" i="4" s="1"/>
  <c r="N28" i="7" s="1"/>
  <c r="Z28" i="10" s="1"/>
  <c r="AJ23" i="1"/>
  <c r="K23" i="4" s="1"/>
  <c r="L23" i="4" s="1"/>
  <c r="L23" i="7" s="1"/>
  <c r="T23" i="10" s="1"/>
  <c r="K23" i="10"/>
  <c r="L23" i="10" s="1"/>
  <c r="Q8" i="6"/>
  <c r="R8" i="6" s="1"/>
  <c r="S8" i="6" s="1"/>
  <c r="S8" i="9" s="1"/>
  <c r="AO8" i="10" s="1"/>
  <c r="K15" i="10"/>
  <c r="L15" i="10" s="1"/>
  <c r="K44" i="10"/>
  <c r="L44" i="10" s="1"/>
  <c r="Q26" i="10"/>
  <c r="R26" i="10" s="1"/>
  <c r="Q29" i="5"/>
  <c r="R29" i="5" s="1"/>
  <c r="S29" i="5" s="1"/>
  <c r="S29" i="8" s="1"/>
  <c r="AN29" i="10" s="1"/>
  <c r="K20" i="10"/>
  <c r="L20" i="10" s="1"/>
  <c r="Q24" i="10"/>
  <c r="R24" i="10" s="1"/>
  <c r="Q58" i="10"/>
  <c r="R58" i="10" s="1"/>
  <c r="Q12" i="7"/>
  <c r="R12" i="7" s="1"/>
  <c r="Q21" i="7"/>
  <c r="R21" i="7" s="1"/>
  <c r="Q24" i="7"/>
  <c r="R24" i="7" s="1"/>
  <c r="Q39" i="7"/>
  <c r="R39" i="7" s="1"/>
  <c r="Q20" i="8"/>
  <c r="R20" i="8" s="1"/>
  <c r="Q56" i="7"/>
  <c r="R56" i="7" s="1"/>
  <c r="AJ13" i="1"/>
  <c r="K13" i="4" s="1"/>
  <c r="AJ22" i="1"/>
  <c r="K22" i="4" s="1"/>
  <c r="AJ29" i="1"/>
  <c r="K29" i="4" s="1"/>
  <c r="AJ38" i="1"/>
  <c r="K38" i="4" s="1"/>
  <c r="AJ45" i="1"/>
  <c r="K45" i="4" s="1"/>
  <c r="AM6" i="1"/>
  <c r="M6" i="4" s="1"/>
  <c r="AM21" i="1"/>
  <c r="M21" i="4" s="1"/>
  <c r="N21" i="4" s="1"/>
  <c r="N21" i="7" s="1"/>
  <c r="Z21" i="10" s="1"/>
  <c r="Q5" i="7"/>
  <c r="R5" i="7" s="1"/>
  <c r="Q8" i="7"/>
  <c r="R8" i="7" s="1"/>
  <c r="Q20" i="7"/>
  <c r="R20" i="7" s="1"/>
  <c r="Q29" i="7"/>
  <c r="R29" i="7" s="1"/>
  <c r="Q11" i="8"/>
  <c r="R11" i="8" s="1"/>
  <c r="Q13" i="8"/>
  <c r="R13" i="8" s="1"/>
  <c r="Q14" i="8"/>
  <c r="R14" i="8" s="1"/>
  <c r="Q39" i="8"/>
  <c r="R39" i="8" s="1"/>
  <c r="AI22" i="10"/>
  <c r="AJ22" i="10" s="1"/>
  <c r="AC52" i="10"/>
  <c r="AD52" i="10" s="1"/>
  <c r="Q17" i="7"/>
  <c r="R17" i="7" s="1"/>
  <c r="Q25" i="7"/>
  <c r="R25" i="7" s="1"/>
  <c r="Q33" i="7"/>
  <c r="R33" i="7" s="1"/>
  <c r="Q13" i="7"/>
  <c r="R13" i="7" s="1"/>
  <c r="Q32" i="7"/>
  <c r="R32" i="7" s="1"/>
  <c r="Q43" i="7"/>
  <c r="R43" i="7" s="1"/>
  <c r="Q44" i="7"/>
  <c r="R44" i="7" s="1"/>
  <c r="Q52" i="7"/>
  <c r="R52" i="7" s="1"/>
  <c r="Q7" i="8"/>
  <c r="R7" i="8" s="1"/>
  <c r="Q15" i="8"/>
  <c r="R15" i="8" s="1"/>
  <c r="Q38" i="8"/>
  <c r="R38" i="8" s="1"/>
  <c r="K55" i="10"/>
  <c r="L55" i="10" s="1"/>
  <c r="K56" i="10"/>
  <c r="L56" i="10" s="1"/>
  <c r="Q55" i="7"/>
  <c r="R55" i="7" s="1"/>
  <c r="Q55" i="8"/>
  <c r="R55" i="8" s="1"/>
  <c r="AJ7" i="1"/>
  <c r="K7" i="4" s="1"/>
  <c r="AJ14" i="1"/>
  <c r="K14" i="4" s="1"/>
  <c r="AJ21" i="1"/>
  <c r="K21" i="4" s="1"/>
  <c r="L21" i="4" s="1"/>
  <c r="L21" i="7" s="1"/>
  <c r="T21" i="10" s="1"/>
  <c r="AJ30" i="1"/>
  <c r="K30" i="4" s="1"/>
  <c r="AJ37" i="1"/>
  <c r="K37" i="4" s="1"/>
  <c r="L37" i="4" s="1"/>
  <c r="L37" i="7" s="1"/>
  <c r="T37" i="10" s="1"/>
  <c r="AJ46" i="1"/>
  <c r="K46" i="4" s="1"/>
  <c r="Q27" i="8"/>
  <c r="R27" i="8" s="1"/>
  <c r="Q29" i="8"/>
  <c r="R29" i="8" s="1"/>
  <c r="Q13" i="10"/>
  <c r="R13" i="10" s="1"/>
  <c r="Q17" i="10"/>
  <c r="R17" i="10" s="1"/>
  <c r="AI52" i="10"/>
  <c r="AJ52" i="10" s="1"/>
  <c r="Q39" i="10"/>
  <c r="R39" i="10" s="1"/>
  <c r="AJ5" i="1"/>
  <c r="K5" i="4" s="1"/>
  <c r="AJ11" i="1"/>
  <c r="K11" i="4" s="1"/>
  <c r="AJ15" i="1"/>
  <c r="K15" i="4" s="1"/>
  <c r="AJ19" i="1"/>
  <c r="K19" i="4" s="1"/>
  <c r="L19" i="4" s="1"/>
  <c r="L19" i="7" s="1"/>
  <c r="T19" i="10" s="1"/>
  <c r="AJ27" i="1"/>
  <c r="K27" i="4" s="1"/>
  <c r="AJ31" i="1"/>
  <c r="K31" i="4" s="1"/>
  <c r="AJ35" i="1"/>
  <c r="K35" i="4" s="1"/>
  <c r="L35" i="4" s="1"/>
  <c r="L35" i="7" s="1"/>
  <c r="T35" i="10" s="1"/>
  <c r="AJ43" i="1"/>
  <c r="K43" i="4" s="1"/>
  <c r="AJ47" i="1"/>
  <c r="K47" i="4" s="1"/>
  <c r="AJ55" i="1"/>
  <c r="K55" i="4" s="1"/>
  <c r="L55" i="4" s="1"/>
  <c r="L55" i="7" s="1"/>
  <c r="T55" i="10" s="1"/>
  <c r="AM7" i="1"/>
  <c r="M7" i="4" s="1"/>
  <c r="N7" i="4" s="1"/>
  <c r="N7" i="7" s="1"/>
  <c r="Z7" i="10" s="1"/>
  <c r="AC7" i="10" s="1"/>
  <c r="AD7" i="10" s="1"/>
  <c r="AM13" i="1"/>
  <c r="M13" i="4" s="1"/>
  <c r="N13" i="4" s="1"/>
  <c r="N13" i="7" s="1"/>
  <c r="Z13" i="10" s="1"/>
  <c r="AM25" i="1"/>
  <c r="M25" i="4" s="1"/>
  <c r="N25" i="4" s="1"/>
  <c r="N25" i="7" s="1"/>
  <c r="Z25" i="10" s="1"/>
  <c r="AM29" i="1"/>
  <c r="M29" i="4" s="1"/>
  <c r="N29" i="4" s="1"/>
  <c r="N29" i="7" s="1"/>
  <c r="Z29" i="10" s="1"/>
  <c r="AM41" i="1"/>
  <c r="M41" i="4" s="1"/>
  <c r="N41" i="4" s="1"/>
  <c r="N41" i="7" s="1"/>
  <c r="Z41" i="10" s="1"/>
  <c r="AM45" i="1"/>
  <c r="M45" i="4" s="1"/>
  <c r="N45" i="4" s="1"/>
  <c r="N45" i="7" s="1"/>
  <c r="Z45" i="10" s="1"/>
  <c r="AM57" i="1"/>
  <c r="M57" i="4" s="1"/>
  <c r="AJ16" i="2"/>
  <c r="K16" i="5" s="1"/>
  <c r="AJ18" i="2"/>
  <c r="K18" i="5" s="1"/>
  <c r="AM22" i="2"/>
  <c r="M22" i="5" s="1"/>
  <c r="AJ28" i="2"/>
  <c r="K28" i="5" s="1"/>
  <c r="L28" i="5" s="1"/>
  <c r="L28" i="8" s="1"/>
  <c r="U28" i="10" s="1"/>
  <c r="AJ40" i="2"/>
  <c r="K40" i="5" s="1"/>
  <c r="L40" i="5" s="1"/>
  <c r="L40" i="8" s="1"/>
  <c r="U40" i="10" s="1"/>
  <c r="AM42" i="2"/>
  <c r="M42" i="5" s="1"/>
  <c r="N42" i="5" s="1"/>
  <c r="N42" i="8" s="1"/>
  <c r="AA42" i="10" s="1"/>
  <c r="AJ44" i="2"/>
  <c r="K44" i="5" s="1"/>
  <c r="L44" i="5" s="1"/>
  <c r="L44" i="8" s="1"/>
  <c r="U44" i="10" s="1"/>
  <c r="Q28" i="10"/>
  <c r="R28" i="10" s="1"/>
  <c r="AM37" i="3"/>
  <c r="M37" i="6" s="1"/>
  <c r="AM53" i="1"/>
  <c r="M53" i="4" s="1"/>
  <c r="AJ14" i="2"/>
  <c r="K14" i="5" s="1"/>
  <c r="AJ20" i="2"/>
  <c r="K20" i="5" s="1"/>
  <c r="L20" i="5" s="1"/>
  <c r="L20" i="8" s="1"/>
  <c r="U20" i="10" s="1"/>
  <c r="W20" i="10" s="1"/>
  <c r="X20" i="10" s="1"/>
  <c r="AM38" i="2"/>
  <c r="M38" i="5" s="1"/>
  <c r="Q55" i="10"/>
  <c r="R55" i="10" s="1"/>
  <c r="AM23" i="3"/>
  <c r="M23" i="6" s="1"/>
  <c r="N23" i="6" s="1"/>
  <c r="N23" i="9" s="1"/>
  <c r="AB23" i="10" s="1"/>
  <c r="Q49" i="10"/>
  <c r="R49" i="10" s="1"/>
  <c r="AM53" i="3"/>
  <c r="M53" i="6" s="1"/>
  <c r="N53" i="6" s="1"/>
  <c r="N53" i="9" s="1"/>
  <c r="AB53" i="10" s="1"/>
  <c r="AJ9" i="3"/>
  <c r="K9" i="6" s="1"/>
  <c r="L9" i="6" s="1"/>
  <c r="L9" i="9" s="1"/>
  <c r="V9" i="10" s="1"/>
  <c r="AM13" i="3"/>
  <c r="M13" i="6" s="1"/>
  <c r="AM17" i="3"/>
  <c r="M17" i="6" s="1"/>
  <c r="N17" i="6" s="1"/>
  <c r="N17" i="9" s="1"/>
  <c r="AB17" i="10" s="1"/>
  <c r="AC17" i="10" s="1"/>
  <c r="AD17" i="10" s="1"/>
  <c r="AJ38" i="3"/>
  <c r="K38" i="6" s="1"/>
  <c r="AM49" i="3"/>
  <c r="M49" i="6" s="1"/>
  <c r="AJ55" i="3"/>
  <c r="K55" i="6" s="1"/>
  <c r="AJ9" i="1"/>
  <c r="K9" i="4" s="1"/>
  <c r="AJ12" i="1"/>
  <c r="K12" i="4" s="1"/>
  <c r="AJ25" i="1"/>
  <c r="K25" i="4" s="1"/>
  <c r="AJ28" i="1"/>
  <c r="K28" i="4" s="1"/>
  <c r="AJ41" i="1"/>
  <c r="K41" i="4" s="1"/>
  <c r="AJ44" i="1"/>
  <c r="K44" i="4" s="1"/>
  <c r="AM5" i="1"/>
  <c r="M5" i="4" s="1"/>
  <c r="N5" i="4" s="1"/>
  <c r="N5" i="7" s="1"/>
  <c r="Z5" i="10" s="1"/>
  <c r="AC5" i="10" s="1"/>
  <c r="AD5" i="10" s="1"/>
  <c r="AM23" i="1"/>
  <c r="M23" i="4" s="1"/>
  <c r="AM30" i="1"/>
  <c r="M30" i="4" s="1"/>
  <c r="N30" i="4" s="1"/>
  <c r="N30" i="7" s="1"/>
  <c r="Z30" i="10" s="1"/>
  <c r="AM39" i="1"/>
  <c r="M39" i="4" s="1"/>
  <c r="AM46" i="1"/>
  <c r="M46" i="4" s="1"/>
  <c r="N46" i="4" s="1"/>
  <c r="N46" i="7" s="1"/>
  <c r="Z46" i="10" s="1"/>
  <c r="AC46" i="10" s="1"/>
  <c r="AD46" i="10" s="1"/>
  <c r="AM55" i="1"/>
  <c r="M55" i="4" s="1"/>
  <c r="N55" i="4" s="1"/>
  <c r="N55" i="7" s="1"/>
  <c r="Z55" i="10" s="1"/>
  <c r="AC55" i="10" s="1"/>
  <c r="AD55" i="10" s="1"/>
  <c r="AM6" i="2"/>
  <c r="M6" i="5" s="1"/>
  <c r="AJ33" i="2"/>
  <c r="K33" i="5" s="1"/>
  <c r="AM50" i="2"/>
  <c r="M50" i="5" s="1"/>
  <c r="AJ52" i="2"/>
  <c r="K52" i="5" s="1"/>
  <c r="Q53" i="10"/>
  <c r="R53" i="10" s="1"/>
  <c r="AM57" i="2"/>
  <c r="M57" i="5" s="1"/>
  <c r="N57" i="5" s="1"/>
  <c r="N57" i="8" s="1"/>
  <c r="AA57" i="10" s="1"/>
  <c r="AM35" i="3"/>
  <c r="M35" i="6" s="1"/>
  <c r="N35" i="6" s="1"/>
  <c r="N35" i="9" s="1"/>
  <c r="AB35" i="10" s="1"/>
  <c r="AC35" i="10" s="1"/>
  <c r="AD35" i="10" s="1"/>
  <c r="AM43" i="3"/>
  <c r="M43" i="6" s="1"/>
  <c r="N43" i="6" s="1"/>
  <c r="N43" i="9" s="1"/>
  <c r="AB43" i="10" s="1"/>
  <c r="AC43" i="10" s="1"/>
  <c r="AD43" i="10" s="1"/>
  <c r="AJ48" i="3"/>
  <c r="K48" i="6" s="1"/>
  <c r="Q52" i="10"/>
  <c r="R52" i="10" s="1"/>
  <c r="AM57" i="3"/>
  <c r="M57" i="6" s="1"/>
  <c r="N57" i="6" s="1"/>
  <c r="N57" i="9" s="1"/>
  <c r="AB57" i="10" s="1"/>
  <c r="AM18" i="2"/>
  <c r="M18" i="5" s="1"/>
  <c r="N18" i="5" s="1"/>
  <c r="N18" i="8" s="1"/>
  <c r="AA18" i="10" s="1"/>
  <c r="AM24" i="2"/>
  <c r="M24" i="5" s="1"/>
  <c r="N24" i="5" s="1"/>
  <c r="N24" i="8" s="1"/>
  <c r="AA24" i="10" s="1"/>
  <c r="AC24" i="10" s="1"/>
  <c r="AD24" i="10" s="1"/>
  <c r="AM32" i="2"/>
  <c r="M32" i="5" s="1"/>
  <c r="AJ36" i="2"/>
  <c r="K36" i="5" s="1"/>
  <c r="L36" i="5" s="1"/>
  <c r="L36" i="8" s="1"/>
  <c r="U36" i="10" s="1"/>
  <c r="W36" i="10" s="1"/>
  <c r="X36" i="10" s="1"/>
  <c r="AJ42" i="2"/>
  <c r="K42" i="5" s="1"/>
  <c r="AJ56" i="2"/>
  <c r="K56" i="5" s="1"/>
  <c r="L56" i="5" s="1"/>
  <c r="L56" i="8" s="1"/>
  <c r="U56" i="10" s="1"/>
  <c r="AM58" i="2"/>
  <c r="M58" i="5" s="1"/>
  <c r="N58" i="5" s="1"/>
  <c r="N58" i="8" s="1"/>
  <c r="AA58" i="10" s="1"/>
  <c r="AC58" i="10" s="1"/>
  <c r="AD58" i="10" s="1"/>
  <c r="AJ4" i="3"/>
  <c r="K4" i="6" s="1"/>
  <c r="L4" i="6" s="1"/>
  <c r="L4" i="9" s="1"/>
  <c r="V4" i="10" s="1"/>
  <c r="AM9" i="3"/>
  <c r="M9" i="6" s="1"/>
  <c r="N9" i="6" s="1"/>
  <c r="N9" i="9" s="1"/>
  <c r="AB9" i="10" s="1"/>
  <c r="AJ11" i="3"/>
  <c r="K11" i="6" s="1"/>
  <c r="AM15" i="3"/>
  <c r="M15" i="6" s="1"/>
  <c r="AJ17" i="3"/>
  <c r="K17" i="6" s="1"/>
  <c r="AJ19" i="3"/>
  <c r="K19" i="6" s="1"/>
  <c r="AM19" i="3"/>
  <c r="M19" i="6" s="1"/>
  <c r="N19" i="6" s="1"/>
  <c r="N19" i="9" s="1"/>
  <c r="AB19" i="10" s="1"/>
  <c r="AJ21" i="3"/>
  <c r="K21" i="6" s="1"/>
  <c r="AJ23" i="3"/>
  <c r="K23" i="6" s="1"/>
  <c r="L23" i="6" s="1"/>
  <c r="L23" i="9" s="1"/>
  <c r="V23" i="10" s="1"/>
  <c r="AJ25" i="3"/>
  <c r="K25" i="6" s="1"/>
  <c r="L25" i="6" s="1"/>
  <c r="L25" i="9" s="1"/>
  <c r="V25" i="10" s="1"/>
  <c r="AJ29" i="3"/>
  <c r="K29" i="6" s="1"/>
  <c r="L29" i="6" s="1"/>
  <c r="L29" i="9" s="1"/>
  <c r="V29" i="10" s="1"/>
  <c r="AJ33" i="3"/>
  <c r="K33" i="6" s="1"/>
  <c r="AJ40" i="3"/>
  <c r="K40" i="6" s="1"/>
  <c r="AM41" i="3"/>
  <c r="M41" i="6" s="1"/>
  <c r="AJ50" i="3"/>
  <c r="K50" i="6" s="1"/>
  <c r="AJ53" i="3"/>
  <c r="K53" i="6" s="1"/>
  <c r="AJ56" i="3"/>
  <c r="K56" i="6" s="1"/>
  <c r="L56" i="6" s="1"/>
  <c r="L56" i="9" s="1"/>
  <c r="V56" i="10" s="1"/>
  <c r="AI4" i="10"/>
  <c r="AJ4" i="10" s="1"/>
  <c r="AJ4" i="1"/>
  <c r="K4" i="4" s="1"/>
  <c r="L4" i="4" s="1"/>
  <c r="L4" i="7" s="1"/>
  <c r="T4" i="10" s="1"/>
  <c r="AM4" i="1"/>
  <c r="M4" i="4" s="1"/>
  <c r="N4" i="4" s="1"/>
  <c r="N4" i="7" s="1"/>
  <c r="Z4" i="10" s="1"/>
  <c r="K4" i="10"/>
  <c r="L4" i="10" s="1"/>
  <c r="J4" i="4"/>
  <c r="J4" i="7" s="1"/>
  <c r="N4" i="10" s="1"/>
  <c r="Q4" i="10" s="1"/>
  <c r="R4" i="10" s="1"/>
  <c r="W37" i="10"/>
  <c r="X37" i="10" s="1"/>
  <c r="N13" i="5"/>
  <c r="N13" i="8" s="1"/>
  <c r="AA13" i="10" s="1"/>
  <c r="Q13" i="5"/>
  <c r="R13" i="5" s="1"/>
  <c r="S13" i="5" s="1"/>
  <c r="S13" i="8" s="1"/>
  <c r="AN13" i="10" s="1"/>
  <c r="Q16" i="10"/>
  <c r="R16" i="10" s="1"/>
  <c r="J34" i="4"/>
  <c r="J34" i="7" s="1"/>
  <c r="N34" i="10" s="1"/>
  <c r="Q34" i="10" s="1"/>
  <c r="R34" i="10" s="1"/>
  <c r="J54" i="4"/>
  <c r="J54" i="7" s="1"/>
  <c r="N54" i="10" s="1"/>
  <c r="Q54" i="10" s="1"/>
  <c r="R54" i="10" s="1"/>
  <c r="Q54" i="4"/>
  <c r="R54" i="4" s="1"/>
  <c r="S54" i="4" s="1"/>
  <c r="S54" i="7" s="1"/>
  <c r="AM54" i="10" s="1"/>
  <c r="L49" i="4"/>
  <c r="L49" i="7" s="1"/>
  <c r="T49" i="10" s="1"/>
  <c r="W49" i="10" s="1"/>
  <c r="X49" i="10" s="1"/>
  <c r="Q49" i="4"/>
  <c r="R49" i="4" s="1"/>
  <c r="S49" i="4" s="1"/>
  <c r="S49" i="7" s="1"/>
  <c r="AM49" i="10" s="1"/>
  <c r="N19" i="4"/>
  <c r="N19" i="7" s="1"/>
  <c r="Z19" i="10" s="1"/>
  <c r="N51" i="4"/>
  <c r="N51" i="7" s="1"/>
  <c r="Z51" i="10" s="1"/>
  <c r="AC51" i="10" s="1"/>
  <c r="AD51" i="10" s="1"/>
  <c r="Q51" i="4"/>
  <c r="R51" i="4" s="1"/>
  <c r="S51" i="4" s="1"/>
  <c r="S51" i="7" s="1"/>
  <c r="AM51" i="10" s="1"/>
  <c r="N12" i="5"/>
  <c r="N12" i="8" s="1"/>
  <c r="AA12" i="10" s="1"/>
  <c r="Q12" i="5"/>
  <c r="R12" i="5" s="1"/>
  <c r="S12" i="5" s="1"/>
  <c r="S12" i="8" s="1"/>
  <c r="AN12" i="10" s="1"/>
  <c r="N20" i="5"/>
  <c r="N20" i="8" s="1"/>
  <c r="AA20" i="10" s="1"/>
  <c r="N28" i="5"/>
  <c r="N28" i="8" s="1"/>
  <c r="AA28" i="10" s="1"/>
  <c r="Q28" i="5"/>
  <c r="R28" i="5" s="1"/>
  <c r="S28" i="5" s="1"/>
  <c r="S28" i="8" s="1"/>
  <c r="AN28" i="10" s="1"/>
  <c r="J31" i="5"/>
  <c r="J31" i="8" s="1"/>
  <c r="O31" i="10" s="1"/>
  <c r="Q31" i="10" s="1"/>
  <c r="R31" i="10" s="1"/>
  <c r="Q31" i="5"/>
  <c r="R31" i="5" s="1"/>
  <c r="S31" i="5" s="1"/>
  <c r="S31" i="8" s="1"/>
  <c r="AN31" i="10" s="1"/>
  <c r="J36" i="5"/>
  <c r="J36" i="8" s="1"/>
  <c r="O36" i="10" s="1"/>
  <c r="Q36" i="10" s="1"/>
  <c r="R36" i="10" s="1"/>
  <c r="Q36" i="5"/>
  <c r="R36" i="5" s="1"/>
  <c r="S36" i="5" s="1"/>
  <c r="S36" i="8" s="1"/>
  <c r="AN36" i="10" s="1"/>
  <c r="J40" i="5"/>
  <c r="J40" i="8" s="1"/>
  <c r="O40" i="10" s="1"/>
  <c r="Q40" i="10" s="1"/>
  <c r="R40" i="10" s="1"/>
  <c r="AC40" i="10"/>
  <c r="AD40" i="10" s="1"/>
  <c r="J44" i="5"/>
  <c r="J44" i="8" s="1"/>
  <c r="O44" i="10" s="1"/>
  <c r="Q44" i="10" s="1"/>
  <c r="R44" i="10" s="1"/>
  <c r="Q44" i="5"/>
  <c r="R44" i="5" s="1"/>
  <c r="S44" i="5" s="1"/>
  <c r="S44" i="8" s="1"/>
  <c r="AN44" i="10" s="1"/>
  <c r="J56" i="5"/>
  <c r="J56" i="8" s="1"/>
  <c r="O56" i="10" s="1"/>
  <c r="Q56" i="10" s="1"/>
  <c r="R56" i="10" s="1"/>
  <c r="Q56" i="5"/>
  <c r="R56" i="5" s="1"/>
  <c r="S56" i="5" s="1"/>
  <c r="S56" i="8" s="1"/>
  <c r="AN56" i="10" s="1"/>
  <c r="Q57" i="5"/>
  <c r="R57" i="5" s="1"/>
  <c r="S57" i="5" s="1"/>
  <c r="S57" i="8" s="1"/>
  <c r="AN57" i="10" s="1"/>
  <c r="J57" i="5"/>
  <c r="J57" i="8" s="1"/>
  <c r="O57" i="10" s="1"/>
  <c r="J7" i="6"/>
  <c r="J7" i="9" s="1"/>
  <c r="P7" i="10" s="1"/>
  <c r="Q7" i="10" s="1"/>
  <c r="R7" i="10" s="1"/>
  <c r="J9" i="6"/>
  <c r="J9" i="9" s="1"/>
  <c r="P9" i="10" s="1"/>
  <c r="Q9" i="10" s="1"/>
  <c r="R9" i="10" s="1"/>
  <c r="J27" i="6"/>
  <c r="J27" i="9" s="1"/>
  <c r="P27" i="10" s="1"/>
  <c r="Q27" i="10" s="1"/>
  <c r="R27" i="10" s="1"/>
  <c r="Q51" i="6"/>
  <c r="R51" i="6" s="1"/>
  <c r="S51" i="6" s="1"/>
  <c r="S51" i="9" s="1"/>
  <c r="AO51" i="10" s="1"/>
  <c r="L51" i="6"/>
  <c r="L51" i="9" s="1"/>
  <c r="V51" i="10" s="1"/>
  <c r="J57" i="6"/>
  <c r="J57" i="9" s="1"/>
  <c r="P57" i="10" s="1"/>
  <c r="Q57" i="6"/>
  <c r="R57" i="6" s="1"/>
  <c r="S57" i="6" s="1"/>
  <c r="S57" i="9" s="1"/>
  <c r="AO57" i="10" s="1"/>
  <c r="Q17" i="5"/>
  <c r="R17" i="5" s="1"/>
  <c r="S17" i="5" s="1"/>
  <c r="S17" i="8" s="1"/>
  <c r="AN17" i="10" s="1"/>
  <c r="L51" i="5"/>
  <c r="L51" i="8" s="1"/>
  <c r="U51" i="10" s="1"/>
  <c r="Q51" i="5"/>
  <c r="R51" i="5" s="1"/>
  <c r="S51" i="5" s="1"/>
  <c r="S51" i="8" s="1"/>
  <c r="AN51" i="10" s="1"/>
  <c r="L4" i="5"/>
  <c r="L4" i="8" s="1"/>
  <c r="U4" i="10" s="1"/>
  <c r="Q4" i="5"/>
  <c r="R4" i="5" s="1"/>
  <c r="S4" i="5" s="1"/>
  <c r="S4" i="8" s="1"/>
  <c r="AN4" i="10" s="1"/>
  <c r="AI53" i="10"/>
  <c r="AJ53" i="10" s="1"/>
  <c r="Q53" i="5"/>
  <c r="R53" i="5" s="1"/>
  <c r="S53" i="5" s="1"/>
  <c r="S53" i="8" s="1"/>
  <c r="AN53" i="10" s="1"/>
  <c r="Q56" i="6"/>
  <c r="R56" i="6" s="1"/>
  <c r="S56" i="6" s="1"/>
  <c r="S56" i="9" s="1"/>
  <c r="AO56" i="10" s="1"/>
  <c r="L12" i="6"/>
  <c r="L12" i="9" s="1"/>
  <c r="V12" i="10" s="1"/>
  <c r="Q37" i="4"/>
  <c r="R37" i="4" s="1"/>
  <c r="S37" i="4" s="1"/>
  <c r="S37" i="7" s="1"/>
  <c r="AM37" i="10" s="1"/>
  <c r="AI45" i="10"/>
  <c r="AJ45" i="10" s="1"/>
  <c r="AI13" i="10"/>
  <c r="AJ13" i="10" s="1"/>
  <c r="AI5" i="10"/>
  <c r="AJ5" i="10" s="1"/>
  <c r="AI50" i="10"/>
  <c r="AJ50" i="10" s="1"/>
  <c r="AI44" i="10"/>
  <c r="AJ44" i="10" s="1"/>
  <c r="N39" i="5"/>
  <c r="N39" i="8" s="1"/>
  <c r="AA39" i="10" s="1"/>
  <c r="Q39" i="5"/>
  <c r="R39" i="5" s="1"/>
  <c r="S39" i="5" s="1"/>
  <c r="S39" i="8" s="1"/>
  <c r="AN39" i="10" s="1"/>
  <c r="L23" i="5"/>
  <c r="L23" i="8" s="1"/>
  <c r="U23" i="10" s="1"/>
  <c r="Q23" i="5"/>
  <c r="R23" i="5" s="1"/>
  <c r="S23" i="5" s="1"/>
  <c r="S23" i="8" s="1"/>
  <c r="AN23" i="10" s="1"/>
  <c r="N15" i="5"/>
  <c r="N15" i="8" s="1"/>
  <c r="AA15" i="10" s="1"/>
  <c r="Q15" i="5"/>
  <c r="R15" i="5" s="1"/>
  <c r="S15" i="5" s="1"/>
  <c r="S15" i="8" s="1"/>
  <c r="AN15" i="10" s="1"/>
  <c r="Q21" i="5"/>
  <c r="R21" i="5" s="1"/>
  <c r="S21" i="5" s="1"/>
  <c r="S21" i="8" s="1"/>
  <c r="AN21" i="10" s="1"/>
  <c r="AI7" i="10"/>
  <c r="AJ7" i="10" s="1"/>
  <c r="N45" i="5"/>
  <c r="N45" i="8" s="1"/>
  <c r="AA45" i="10" s="1"/>
  <c r="Q45" i="5"/>
  <c r="R45" i="5" s="1"/>
  <c r="S45" i="5" s="1"/>
  <c r="S45" i="8" s="1"/>
  <c r="AN45" i="10" s="1"/>
  <c r="N29" i="5"/>
  <c r="N29" i="8" s="1"/>
  <c r="AA29" i="10" s="1"/>
  <c r="L26" i="6"/>
  <c r="L26" i="9" s="1"/>
  <c r="V26" i="10" s="1"/>
  <c r="Q26" i="6"/>
  <c r="R26" i="6" s="1"/>
  <c r="S26" i="6" s="1"/>
  <c r="S26" i="9" s="1"/>
  <c r="AO26" i="10" s="1"/>
  <c r="L10" i="6"/>
  <c r="L10" i="9" s="1"/>
  <c r="V10" i="10" s="1"/>
  <c r="K29" i="10"/>
  <c r="L29" i="10" s="1"/>
  <c r="Q5" i="6"/>
  <c r="R5" i="6" s="1"/>
  <c r="S5" i="6" s="1"/>
  <c r="S5" i="9" s="1"/>
  <c r="AO5" i="10" s="1"/>
  <c r="Q36" i="7"/>
  <c r="R36" i="7" s="1"/>
  <c r="Q31" i="8"/>
  <c r="R31" i="8" s="1"/>
  <c r="Q43" i="8"/>
  <c r="R43" i="8" s="1"/>
  <c r="Q9" i="7"/>
  <c r="R9" i="7" s="1"/>
  <c r="Q9" i="8"/>
  <c r="R9" i="8" s="1"/>
  <c r="Q54" i="8"/>
  <c r="R54" i="8" s="1"/>
  <c r="Q14" i="7"/>
  <c r="R14" i="7" s="1"/>
  <c r="Q18" i="7"/>
  <c r="R18" i="7" s="1"/>
  <c r="Q30" i="7"/>
  <c r="R30" i="7" s="1"/>
  <c r="Q34" i="7"/>
  <c r="R34" i="7" s="1"/>
  <c r="Q25" i="8"/>
  <c r="R25" i="8" s="1"/>
  <c r="Q33" i="8"/>
  <c r="R33" i="8" s="1"/>
  <c r="Q50" i="8"/>
  <c r="R50" i="8" s="1"/>
  <c r="Q53" i="8"/>
  <c r="R53" i="8" s="1"/>
  <c r="AM10" i="1"/>
  <c r="M10" i="4" s="1"/>
  <c r="AJ52" i="1"/>
  <c r="K52" i="4" s="1"/>
  <c r="AM18" i="1"/>
  <c r="M18" i="4" s="1"/>
  <c r="Q58" i="5" l="1"/>
  <c r="R58" i="5" s="1"/>
  <c r="S58" i="5" s="1"/>
  <c r="S58" i="8" s="1"/>
  <c r="AN58" i="10" s="1"/>
  <c r="Q24" i="6"/>
  <c r="R24" i="6" s="1"/>
  <c r="S24" i="6" s="1"/>
  <c r="S24" i="9" s="1"/>
  <c r="AO24" i="10" s="1"/>
  <c r="W51" i="10"/>
  <c r="X51" i="10" s="1"/>
  <c r="Q57" i="10"/>
  <c r="R57" i="10" s="1"/>
  <c r="Q40" i="4"/>
  <c r="R40" i="4" s="1"/>
  <c r="S40" i="4" s="1"/>
  <c r="S40" i="7" s="1"/>
  <c r="AM40" i="10" s="1"/>
  <c r="Q27" i="5"/>
  <c r="R27" i="5" s="1"/>
  <c r="S27" i="5" s="1"/>
  <c r="S27" i="8" s="1"/>
  <c r="AN27" i="10" s="1"/>
  <c r="L52" i="6"/>
  <c r="L52" i="9" s="1"/>
  <c r="V52" i="10" s="1"/>
  <c r="Q52" i="6"/>
  <c r="R52" i="6" s="1"/>
  <c r="S52" i="6" s="1"/>
  <c r="S52" i="9" s="1"/>
  <c r="AO52" i="10" s="1"/>
  <c r="AC54" i="10"/>
  <c r="AD54" i="10" s="1"/>
  <c r="L46" i="5"/>
  <c r="L46" i="8" s="1"/>
  <c r="U46" i="10" s="1"/>
  <c r="Q46" i="5"/>
  <c r="R46" i="5" s="1"/>
  <c r="S46" i="5" s="1"/>
  <c r="S46" i="8" s="1"/>
  <c r="AN46" i="10" s="1"/>
  <c r="Q43" i="6"/>
  <c r="R43" i="6" s="1"/>
  <c r="S43" i="6" s="1"/>
  <c r="S43" i="9" s="1"/>
  <c r="AO43" i="10" s="1"/>
  <c r="AP36" i="10"/>
  <c r="AQ36" i="10" s="1"/>
  <c r="N54" i="5"/>
  <c r="N54" i="8" s="1"/>
  <c r="AA54" i="10" s="1"/>
  <c r="Q54" i="5"/>
  <c r="R54" i="5" s="1"/>
  <c r="S54" i="5" s="1"/>
  <c r="S54" i="8" s="1"/>
  <c r="AN54" i="10" s="1"/>
  <c r="AP54" i="10" s="1"/>
  <c r="AQ54" i="10" s="1"/>
  <c r="Q47" i="6"/>
  <c r="R47" i="6" s="1"/>
  <c r="S47" i="6" s="1"/>
  <c r="S47" i="9" s="1"/>
  <c r="AO47" i="10" s="1"/>
  <c r="Q40" i="5"/>
  <c r="R40" i="5" s="1"/>
  <c r="S40" i="5" s="1"/>
  <c r="S40" i="8" s="1"/>
  <c r="AN40" i="10" s="1"/>
  <c r="Q7" i="5"/>
  <c r="R7" i="5" s="1"/>
  <c r="S7" i="5" s="1"/>
  <c r="S7" i="8" s="1"/>
  <c r="AN7" i="10" s="1"/>
  <c r="Q27" i="6"/>
  <c r="R27" i="6" s="1"/>
  <c r="S27" i="6" s="1"/>
  <c r="S27" i="9" s="1"/>
  <c r="AO27" i="10" s="1"/>
  <c r="AC12" i="10"/>
  <c r="AD12" i="10" s="1"/>
  <c r="Q12" i="6"/>
  <c r="R12" i="6" s="1"/>
  <c r="S12" i="6" s="1"/>
  <c r="S12" i="9" s="1"/>
  <c r="AO12" i="10" s="1"/>
  <c r="Q31" i="6"/>
  <c r="R31" i="6" s="1"/>
  <c r="S31" i="6" s="1"/>
  <c r="S31" i="9" s="1"/>
  <c r="AO31" i="10" s="1"/>
  <c r="AC14" i="10"/>
  <c r="AD14" i="10" s="1"/>
  <c r="AC26" i="10"/>
  <c r="AD26" i="10" s="1"/>
  <c r="AC11" i="10"/>
  <c r="AD11" i="10" s="1"/>
  <c r="Q10" i="6"/>
  <c r="R10" i="6" s="1"/>
  <c r="S10" i="6" s="1"/>
  <c r="S10" i="9" s="1"/>
  <c r="AO10" i="10" s="1"/>
  <c r="Q9" i="6"/>
  <c r="R9" i="6" s="1"/>
  <c r="S9" i="6" s="1"/>
  <c r="S9" i="9" s="1"/>
  <c r="AO9" i="10" s="1"/>
  <c r="Q7" i="6"/>
  <c r="R7" i="6" s="1"/>
  <c r="S7" i="6" s="1"/>
  <c r="S7" i="9" s="1"/>
  <c r="AO7" i="10" s="1"/>
  <c r="Q58" i="4"/>
  <c r="R58" i="4" s="1"/>
  <c r="S58" i="4" s="1"/>
  <c r="S58" i="7" s="1"/>
  <c r="AM58" i="10" s="1"/>
  <c r="AP58" i="10" s="1"/>
  <c r="AQ58" i="10" s="1"/>
  <c r="AC42" i="10"/>
  <c r="AD42" i="10" s="1"/>
  <c r="Q55" i="4"/>
  <c r="R55" i="4" s="1"/>
  <c r="S55" i="4" s="1"/>
  <c r="S55" i="7" s="1"/>
  <c r="AM55" i="10" s="1"/>
  <c r="AP56" i="10"/>
  <c r="AQ56" i="10" s="1"/>
  <c r="Q34" i="4"/>
  <c r="R34" i="4" s="1"/>
  <c r="S34" i="4" s="1"/>
  <c r="S34" i="7" s="1"/>
  <c r="AM34" i="10" s="1"/>
  <c r="AP34" i="10" s="1"/>
  <c r="AQ34" i="10" s="1"/>
  <c r="Q50" i="4"/>
  <c r="R50" i="4" s="1"/>
  <c r="S50" i="4" s="1"/>
  <c r="S50" i="7" s="1"/>
  <c r="AM50" i="10" s="1"/>
  <c r="Q35" i="4"/>
  <c r="R35" i="4" s="1"/>
  <c r="S35" i="4" s="1"/>
  <c r="S35" i="7" s="1"/>
  <c r="AM35" i="10" s="1"/>
  <c r="Q42" i="4"/>
  <c r="R42" i="4" s="1"/>
  <c r="S42" i="4" s="1"/>
  <c r="S42" i="7" s="1"/>
  <c r="AM42" i="10" s="1"/>
  <c r="L56" i="4"/>
  <c r="L56" i="7" s="1"/>
  <c r="T56" i="10" s="1"/>
  <c r="Q56" i="4"/>
  <c r="R56" i="4" s="1"/>
  <c r="S56" i="4" s="1"/>
  <c r="S56" i="7" s="1"/>
  <c r="AM56" i="10" s="1"/>
  <c r="W10" i="10"/>
  <c r="X10" i="10" s="1"/>
  <c r="AC9" i="10"/>
  <c r="AD9" i="10" s="1"/>
  <c r="AC19" i="10"/>
  <c r="AD19" i="10" s="1"/>
  <c r="L26" i="5"/>
  <c r="L26" i="8" s="1"/>
  <c r="U26" i="10" s="1"/>
  <c r="W26" i="10" s="1"/>
  <c r="X26" i="10" s="1"/>
  <c r="Q26" i="5"/>
  <c r="R26" i="5" s="1"/>
  <c r="S26" i="5" s="1"/>
  <c r="S26" i="8" s="1"/>
  <c r="AN26" i="10" s="1"/>
  <c r="N30" i="5"/>
  <c r="N30" i="8" s="1"/>
  <c r="AA30" i="10" s="1"/>
  <c r="AC30" i="10" s="1"/>
  <c r="AD30" i="10" s="1"/>
  <c r="Q30" i="5"/>
  <c r="R30" i="5" s="1"/>
  <c r="S30" i="5" s="1"/>
  <c r="S30" i="8" s="1"/>
  <c r="AN30" i="10" s="1"/>
  <c r="Q20" i="5"/>
  <c r="R20" i="5" s="1"/>
  <c r="S20" i="5" s="1"/>
  <c r="S20" i="8" s="1"/>
  <c r="AN20" i="10" s="1"/>
  <c r="AC16" i="10"/>
  <c r="AD16" i="10" s="1"/>
  <c r="Q10" i="5"/>
  <c r="R10" i="5" s="1"/>
  <c r="S10" i="5" s="1"/>
  <c r="S10" i="8" s="1"/>
  <c r="AN10" i="10" s="1"/>
  <c r="N10" i="5"/>
  <c r="N10" i="8" s="1"/>
  <c r="AA10" i="10" s="1"/>
  <c r="W8" i="10"/>
  <c r="X8" i="10" s="1"/>
  <c r="N8" i="5"/>
  <c r="N8" i="8" s="1"/>
  <c r="AA8" i="10" s="1"/>
  <c r="AC8" i="10" s="1"/>
  <c r="AD8" i="10" s="1"/>
  <c r="Q8" i="5"/>
  <c r="R8" i="5" s="1"/>
  <c r="S8" i="5" s="1"/>
  <c r="S8" i="8" s="1"/>
  <c r="AN8" i="10" s="1"/>
  <c r="AC25" i="10"/>
  <c r="AD25" i="10" s="1"/>
  <c r="Q20" i="6"/>
  <c r="R20" i="6" s="1"/>
  <c r="S20" i="6" s="1"/>
  <c r="S20" i="9" s="1"/>
  <c r="AO20" i="10" s="1"/>
  <c r="Q4" i="6"/>
  <c r="R4" i="6" s="1"/>
  <c r="S4" i="6" s="1"/>
  <c r="S4" i="9" s="1"/>
  <c r="AO4" i="10" s="1"/>
  <c r="Q25" i="6"/>
  <c r="R25" i="6" s="1"/>
  <c r="S25" i="6" s="1"/>
  <c r="S25" i="9" s="1"/>
  <c r="AO25" i="10" s="1"/>
  <c r="AC4" i="10"/>
  <c r="AD4" i="10" s="1"/>
  <c r="Q22" i="6"/>
  <c r="R22" i="6" s="1"/>
  <c r="S22" i="6" s="1"/>
  <c r="S22" i="9" s="1"/>
  <c r="AO22" i="10" s="1"/>
  <c r="Q23" i="6"/>
  <c r="R23" i="6" s="1"/>
  <c r="S23" i="6" s="1"/>
  <c r="S23" i="9" s="1"/>
  <c r="AO23" i="10" s="1"/>
  <c r="W35" i="10"/>
  <c r="X35" i="10" s="1"/>
  <c r="AC21" i="10"/>
  <c r="AD21" i="10" s="1"/>
  <c r="Q28" i="6"/>
  <c r="R28" i="6" s="1"/>
  <c r="S28" i="6" s="1"/>
  <c r="S28" i="9" s="1"/>
  <c r="AO28" i="10" s="1"/>
  <c r="AC45" i="10"/>
  <c r="AD45" i="10" s="1"/>
  <c r="Q35" i="6"/>
  <c r="R35" i="6" s="1"/>
  <c r="S35" i="6" s="1"/>
  <c r="S35" i="9" s="1"/>
  <c r="AO35" i="10" s="1"/>
  <c r="AC27" i="10"/>
  <c r="AD27" i="10" s="1"/>
  <c r="Q42" i="6"/>
  <c r="R42" i="6" s="1"/>
  <c r="S42" i="6" s="1"/>
  <c r="S42" i="9" s="1"/>
  <c r="AO42" i="10" s="1"/>
  <c r="L32" i="6"/>
  <c r="L32" i="9" s="1"/>
  <c r="V32" i="10" s="1"/>
  <c r="W32" i="10" s="1"/>
  <c r="X32" i="10" s="1"/>
  <c r="Q32" i="6"/>
  <c r="R32" i="6" s="1"/>
  <c r="S32" i="6" s="1"/>
  <c r="S32" i="9" s="1"/>
  <c r="AO32" i="10" s="1"/>
  <c r="Q45" i="6"/>
  <c r="R45" i="6" s="1"/>
  <c r="S45" i="6" s="1"/>
  <c r="S45" i="9" s="1"/>
  <c r="AO45" i="10" s="1"/>
  <c r="Q24" i="4"/>
  <c r="R24" i="4" s="1"/>
  <c r="S24" i="4" s="1"/>
  <c r="S24" i="7" s="1"/>
  <c r="AM24" i="10" s="1"/>
  <c r="Q21" i="4"/>
  <c r="R21" i="4" s="1"/>
  <c r="S21" i="4" s="1"/>
  <c r="S21" i="7" s="1"/>
  <c r="AM21" i="10" s="1"/>
  <c r="Q17" i="4"/>
  <c r="R17" i="4" s="1"/>
  <c r="S17" i="4" s="1"/>
  <c r="S17" i="7" s="1"/>
  <c r="AM17" i="10" s="1"/>
  <c r="Q33" i="4"/>
  <c r="R33" i="4" s="1"/>
  <c r="S33" i="4" s="1"/>
  <c r="S33" i="7" s="1"/>
  <c r="AM33" i="10" s="1"/>
  <c r="AC20" i="10"/>
  <c r="AD20" i="10" s="1"/>
  <c r="Q20" i="4"/>
  <c r="R20" i="4" s="1"/>
  <c r="S20" i="4" s="1"/>
  <c r="S20" i="7" s="1"/>
  <c r="AM20" i="10" s="1"/>
  <c r="Q26" i="4"/>
  <c r="R26" i="4" s="1"/>
  <c r="S26" i="4" s="1"/>
  <c r="S26" i="7" s="1"/>
  <c r="AM26" i="10" s="1"/>
  <c r="Q16" i="4"/>
  <c r="R16" i="4" s="1"/>
  <c r="S16" i="4" s="1"/>
  <c r="S16" i="7" s="1"/>
  <c r="AM16" i="10" s="1"/>
  <c r="AC29" i="10"/>
  <c r="AD29" i="10" s="1"/>
  <c r="Q8" i="4"/>
  <c r="R8" i="4" s="1"/>
  <c r="S8" i="4" s="1"/>
  <c r="S8" i="7" s="1"/>
  <c r="AM8" i="10" s="1"/>
  <c r="Q32" i="4"/>
  <c r="R32" i="4" s="1"/>
  <c r="S32" i="4" s="1"/>
  <c r="S32" i="7" s="1"/>
  <c r="AM32" i="10" s="1"/>
  <c r="AC28" i="10"/>
  <c r="AD28" i="10" s="1"/>
  <c r="Q19" i="4"/>
  <c r="R19" i="4" s="1"/>
  <c r="S19" i="4" s="1"/>
  <c r="S19" i="7" s="1"/>
  <c r="AM19" i="10" s="1"/>
  <c r="C3" i="11"/>
  <c r="N41" i="6"/>
  <c r="N41" i="9" s="1"/>
  <c r="AB41" i="10" s="1"/>
  <c r="AC41" i="10" s="1"/>
  <c r="AD41" i="10" s="1"/>
  <c r="Q41" i="6"/>
  <c r="R41" i="6" s="1"/>
  <c r="S41" i="6" s="1"/>
  <c r="S41" i="9" s="1"/>
  <c r="AO41" i="10" s="1"/>
  <c r="L19" i="6"/>
  <c r="L19" i="9" s="1"/>
  <c r="V19" i="10" s="1"/>
  <c r="W19" i="10" s="1"/>
  <c r="X19" i="10" s="1"/>
  <c r="Q19" i="6"/>
  <c r="R19" i="6" s="1"/>
  <c r="S19" i="6" s="1"/>
  <c r="S19" i="9" s="1"/>
  <c r="AO19" i="10" s="1"/>
  <c r="Q42" i="5"/>
  <c r="R42" i="5" s="1"/>
  <c r="S42" i="5" s="1"/>
  <c r="S42" i="8" s="1"/>
  <c r="AN42" i="10" s="1"/>
  <c r="L42" i="5"/>
  <c r="L42" i="8" s="1"/>
  <c r="U42" i="10" s="1"/>
  <c r="W42" i="10" s="1"/>
  <c r="X42" i="10" s="1"/>
  <c r="L52" i="5"/>
  <c r="L52" i="8" s="1"/>
  <c r="U52" i="10" s="1"/>
  <c r="Q52" i="5"/>
  <c r="R52" i="5" s="1"/>
  <c r="S52" i="5" s="1"/>
  <c r="S52" i="8" s="1"/>
  <c r="AN52" i="10" s="1"/>
  <c r="N23" i="4"/>
  <c r="N23" i="7" s="1"/>
  <c r="Z23" i="10" s="1"/>
  <c r="AC23" i="10" s="1"/>
  <c r="AD23" i="10" s="1"/>
  <c r="Q23" i="4"/>
  <c r="R23" i="4" s="1"/>
  <c r="S23" i="4" s="1"/>
  <c r="S23" i="7" s="1"/>
  <c r="AM23" i="10" s="1"/>
  <c r="L28" i="4"/>
  <c r="L28" i="7" s="1"/>
  <c r="T28" i="10" s="1"/>
  <c r="W28" i="10" s="1"/>
  <c r="X28" i="10" s="1"/>
  <c r="Q28" i="4"/>
  <c r="R28" i="4" s="1"/>
  <c r="S28" i="4" s="1"/>
  <c r="S28" i="7" s="1"/>
  <c r="AM28" i="10" s="1"/>
  <c r="Q55" i="6"/>
  <c r="R55" i="6" s="1"/>
  <c r="S55" i="6" s="1"/>
  <c r="S55" i="9" s="1"/>
  <c r="AO55" i="10" s="1"/>
  <c r="AP55" i="10" s="1"/>
  <c r="AQ55" i="10" s="1"/>
  <c r="L55" i="6"/>
  <c r="L55" i="9" s="1"/>
  <c r="V55" i="10" s="1"/>
  <c r="Q13" i="6"/>
  <c r="R13" i="6" s="1"/>
  <c r="S13" i="6" s="1"/>
  <c r="S13" i="9" s="1"/>
  <c r="AO13" i="10" s="1"/>
  <c r="N13" i="6"/>
  <c r="N13" i="9" s="1"/>
  <c r="AB13" i="10" s="1"/>
  <c r="AC13" i="10" s="1"/>
  <c r="AD13" i="10" s="1"/>
  <c r="L14" i="5"/>
  <c r="L14" i="8" s="1"/>
  <c r="U14" i="10" s="1"/>
  <c r="Q14" i="5"/>
  <c r="R14" i="5" s="1"/>
  <c r="S14" i="5" s="1"/>
  <c r="S14" i="8" s="1"/>
  <c r="AN14" i="10" s="1"/>
  <c r="N22" i="5"/>
  <c r="N22" i="8" s="1"/>
  <c r="AA22" i="10" s="1"/>
  <c r="AC22" i="10" s="1"/>
  <c r="AD22" i="10" s="1"/>
  <c r="Q22" i="5"/>
  <c r="R22" i="5" s="1"/>
  <c r="S22" i="5" s="1"/>
  <c r="S22" i="8" s="1"/>
  <c r="AN22" i="10" s="1"/>
  <c r="L43" i="4"/>
  <c r="L43" i="7" s="1"/>
  <c r="T43" i="10" s="1"/>
  <c r="W43" i="10" s="1"/>
  <c r="X43" i="10" s="1"/>
  <c r="Q43" i="4"/>
  <c r="R43" i="4" s="1"/>
  <c r="S43" i="4" s="1"/>
  <c r="S43" i="7" s="1"/>
  <c r="AM43" i="10" s="1"/>
  <c r="AP43" i="10" s="1"/>
  <c r="AQ43" i="10" s="1"/>
  <c r="L38" i="4"/>
  <c r="L38" i="7" s="1"/>
  <c r="T38" i="10" s="1"/>
  <c r="Q38" i="4"/>
  <c r="R38" i="4" s="1"/>
  <c r="S38" i="4" s="1"/>
  <c r="S38" i="7" s="1"/>
  <c r="AM38" i="10" s="1"/>
  <c r="Q29" i="6"/>
  <c r="R29" i="6" s="1"/>
  <c r="S29" i="6" s="1"/>
  <c r="S29" i="9" s="1"/>
  <c r="AO29" i="10" s="1"/>
  <c r="L40" i="6"/>
  <c r="L40" i="9" s="1"/>
  <c r="V40" i="10" s="1"/>
  <c r="W40" i="10" s="1"/>
  <c r="X40" i="10" s="1"/>
  <c r="Q40" i="6"/>
  <c r="R40" i="6" s="1"/>
  <c r="S40" i="6" s="1"/>
  <c r="S40" i="9" s="1"/>
  <c r="AO40" i="10" s="1"/>
  <c r="AP40" i="10" s="1"/>
  <c r="AQ40" i="10" s="1"/>
  <c r="L17" i="6"/>
  <c r="L17" i="9" s="1"/>
  <c r="V17" i="10" s="1"/>
  <c r="W17" i="10" s="1"/>
  <c r="X17" i="10" s="1"/>
  <c r="Q17" i="6"/>
  <c r="R17" i="6" s="1"/>
  <c r="S17" i="6" s="1"/>
  <c r="S17" i="9" s="1"/>
  <c r="AO17" i="10" s="1"/>
  <c r="N50" i="5"/>
  <c r="N50" i="8" s="1"/>
  <c r="AA50" i="10" s="1"/>
  <c r="AC50" i="10" s="1"/>
  <c r="AD50" i="10" s="1"/>
  <c r="Q50" i="5"/>
  <c r="R50" i="5" s="1"/>
  <c r="S50" i="5" s="1"/>
  <c r="S50" i="8" s="1"/>
  <c r="AN50" i="10" s="1"/>
  <c r="L25" i="4"/>
  <c r="L25" i="7" s="1"/>
  <c r="T25" i="10" s="1"/>
  <c r="W25" i="10" s="1"/>
  <c r="X25" i="10" s="1"/>
  <c r="Q25" i="4"/>
  <c r="R25" i="4" s="1"/>
  <c r="S25" i="4" s="1"/>
  <c r="S25" i="7" s="1"/>
  <c r="AM25" i="10" s="1"/>
  <c r="N49" i="6"/>
  <c r="N49" i="9" s="1"/>
  <c r="AB49" i="10" s="1"/>
  <c r="AC49" i="10" s="1"/>
  <c r="AD49" i="10" s="1"/>
  <c r="Q49" i="6"/>
  <c r="R49" i="6" s="1"/>
  <c r="S49" i="6" s="1"/>
  <c r="S49" i="9" s="1"/>
  <c r="AO49" i="10" s="1"/>
  <c r="N53" i="4"/>
  <c r="N53" i="7" s="1"/>
  <c r="Z53" i="10" s="1"/>
  <c r="AC53" i="10" s="1"/>
  <c r="AD53" i="10" s="1"/>
  <c r="Q53" i="4"/>
  <c r="R53" i="4" s="1"/>
  <c r="S53" i="4" s="1"/>
  <c r="S53" i="7" s="1"/>
  <c r="AM53" i="10" s="1"/>
  <c r="L18" i="5"/>
  <c r="L18" i="8" s="1"/>
  <c r="U18" i="10" s="1"/>
  <c r="W18" i="10" s="1"/>
  <c r="X18" i="10" s="1"/>
  <c r="Q18" i="5"/>
  <c r="R18" i="5" s="1"/>
  <c r="S18" i="5" s="1"/>
  <c r="S18" i="8" s="1"/>
  <c r="AN18" i="10" s="1"/>
  <c r="L15" i="4"/>
  <c r="L15" i="7" s="1"/>
  <c r="T15" i="10" s="1"/>
  <c r="W15" i="10" s="1"/>
  <c r="X15" i="10" s="1"/>
  <c r="Q15" i="4"/>
  <c r="R15" i="4" s="1"/>
  <c r="S15" i="4" s="1"/>
  <c r="S15" i="7" s="1"/>
  <c r="AM15" i="10" s="1"/>
  <c r="L46" i="4"/>
  <c r="L46" i="7" s="1"/>
  <c r="T46" i="10" s="1"/>
  <c r="W46" i="10" s="1"/>
  <c r="X46" i="10" s="1"/>
  <c r="Q46" i="4"/>
  <c r="R46" i="4" s="1"/>
  <c r="S46" i="4" s="1"/>
  <c r="S46" i="7" s="1"/>
  <c r="AM46" i="10" s="1"/>
  <c r="L14" i="4"/>
  <c r="L14" i="7" s="1"/>
  <c r="T14" i="10" s="1"/>
  <c r="Q14" i="4"/>
  <c r="R14" i="4" s="1"/>
  <c r="S14" i="4" s="1"/>
  <c r="S14" i="7" s="1"/>
  <c r="AM14" i="10" s="1"/>
  <c r="L29" i="4"/>
  <c r="L29" i="7" s="1"/>
  <c r="T29" i="10" s="1"/>
  <c r="W29" i="10" s="1"/>
  <c r="X29" i="10" s="1"/>
  <c r="Q29" i="4"/>
  <c r="R29" i="4" s="1"/>
  <c r="S29" i="4" s="1"/>
  <c r="S29" i="7" s="1"/>
  <c r="AM29" i="10" s="1"/>
  <c r="D3" i="11"/>
  <c r="AP49" i="10"/>
  <c r="AQ49" i="10" s="1"/>
  <c r="Q53" i="6"/>
  <c r="R53" i="6" s="1"/>
  <c r="S53" i="6" s="1"/>
  <c r="S53" i="9" s="1"/>
  <c r="AO53" i="10" s="1"/>
  <c r="L53" i="6"/>
  <c r="L53" i="9" s="1"/>
  <c r="V53" i="10" s="1"/>
  <c r="W53" i="10" s="1"/>
  <c r="X53" i="10" s="1"/>
  <c r="L33" i="6"/>
  <c r="L33" i="9" s="1"/>
  <c r="V33" i="10" s="1"/>
  <c r="Q33" i="6"/>
  <c r="R33" i="6" s="1"/>
  <c r="S33" i="6" s="1"/>
  <c r="S33" i="9" s="1"/>
  <c r="AO33" i="10" s="1"/>
  <c r="L21" i="6"/>
  <c r="L21" i="9" s="1"/>
  <c r="V21" i="10" s="1"/>
  <c r="W21" i="10" s="1"/>
  <c r="X21" i="10" s="1"/>
  <c r="Q21" i="6"/>
  <c r="R21" i="6" s="1"/>
  <c r="S21" i="6" s="1"/>
  <c r="S21" i="9" s="1"/>
  <c r="AO21" i="10" s="1"/>
  <c r="N15" i="6"/>
  <c r="N15" i="9" s="1"/>
  <c r="AB15" i="10" s="1"/>
  <c r="AC15" i="10" s="1"/>
  <c r="AD15" i="10" s="1"/>
  <c r="Q15" i="6"/>
  <c r="R15" i="6" s="1"/>
  <c r="S15" i="6" s="1"/>
  <c r="S15" i="9" s="1"/>
  <c r="AO15" i="10" s="1"/>
  <c r="N32" i="5"/>
  <c r="N32" i="8" s="1"/>
  <c r="AA32" i="10" s="1"/>
  <c r="AC32" i="10" s="1"/>
  <c r="AD32" i="10" s="1"/>
  <c r="Q32" i="5"/>
  <c r="R32" i="5" s="1"/>
  <c r="S32" i="5" s="1"/>
  <c r="S32" i="8" s="1"/>
  <c r="AN32" i="10" s="1"/>
  <c r="L33" i="5"/>
  <c r="L33" i="8" s="1"/>
  <c r="U33" i="10" s="1"/>
  <c r="W33" i="10" s="1"/>
  <c r="X33" i="10" s="1"/>
  <c r="Q33" i="5"/>
  <c r="R33" i="5" s="1"/>
  <c r="S33" i="5" s="1"/>
  <c r="S33" i="8" s="1"/>
  <c r="AN33" i="10" s="1"/>
  <c r="N39" i="4"/>
  <c r="N39" i="7" s="1"/>
  <c r="Z39" i="10" s="1"/>
  <c r="AC39" i="10" s="1"/>
  <c r="AD39" i="10" s="1"/>
  <c r="Q39" i="4"/>
  <c r="R39" i="4" s="1"/>
  <c r="S39" i="4" s="1"/>
  <c r="S39" i="7" s="1"/>
  <c r="AM39" i="10" s="1"/>
  <c r="AP39" i="10" s="1"/>
  <c r="AQ39" i="10" s="1"/>
  <c r="L44" i="4"/>
  <c r="L44" i="7" s="1"/>
  <c r="T44" i="10" s="1"/>
  <c r="W44" i="10" s="1"/>
  <c r="X44" i="10" s="1"/>
  <c r="Q44" i="4"/>
  <c r="R44" i="4" s="1"/>
  <c r="S44" i="4" s="1"/>
  <c r="S44" i="7" s="1"/>
  <c r="AM44" i="10" s="1"/>
  <c r="AP44" i="10" s="1"/>
  <c r="AQ44" i="10" s="1"/>
  <c r="L12" i="4"/>
  <c r="L12" i="7" s="1"/>
  <c r="T12" i="10" s="1"/>
  <c r="W12" i="10" s="1"/>
  <c r="X12" i="10" s="1"/>
  <c r="Q12" i="4"/>
  <c r="R12" i="4" s="1"/>
  <c r="S12" i="4" s="1"/>
  <c r="S12" i="7" s="1"/>
  <c r="AM12" i="10" s="1"/>
  <c r="AP12" i="10" s="1"/>
  <c r="AQ12" i="10" s="1"/>
  <c r="L38" i="6"/>
  <c r="L38" i="9" s="1"/>
  <c r="V38" i="10" s="1"/>
  <c r="Q38" i="6"/>
  <c r="R38" i="6" s="1"/>
  <c r="S38" i="6" s="1"/>
  <c r="S38" i="9" s="1"/>
  <c r="AO38" i="10" s="1"/>
  <c r="N38" i="5"/>
  <c r="N38" i="8" s="1"/>
  <c r="AA38" i="10" s="1"/>
  <c r="AC38" i="10" s="1"/>
  <c r="AD38" i="10" s="1"/>
  <c r="Q38" i="5"/>
  <c r="R38" i="5" s="1"/>
  <c r="S38" i="5" s="1"/>
  <c r="S38" i="8" s="1"/>
  <c r="AN38" i="10" s="1"/>
  <c r="N37" i="6"/>
  <c r="N37" i="9" s="1"/>
  <c r="AB37" i="10" s="1"/>
  <c r="AC37" i="10" s="1"/>
  <c r="AD37" i="10" s="1"/>
  <c r="Q37" i="6"/>
  <c r="R37" i="6" s="1"/>
  <c r="S37" i="6" s="1"/>
  <c r="S37" i="9" s="1"/>
  <c r="AO37" i="10" s="1"/>
  <c r="AP37" i="10" s="1"/>
  <c r="AQ37" i="10" s="1"/>
  <c r="L16" i="5"/>
  <c r="L16" i="8" s="1"/>
  <c r="U16" i="10" s="1"/>
  <c r="W16" i="10" s="1"/>
  <c r="X16" i="10" s="1"/>
  <c r="Q16" i="5"/>
  <c r="R16" i="5" s="1"/>
  <c r="S16" i="5" s="1"/>
  <c r="S16" i="8" s="1"/>
  <c r="AN16" i="10" s="1"/>
  <c r="W55" i="10"/>
  <c r="X55" i="10" s="1"/>
  <c r="L31" i="4"/>
  <c r="L31" i="7" s="1"/>
  <c r="T31" i="10" s="1"/>
  <c r="W31" i="10" s="1"/>
  <c r="X31" i="10" s="1"/>
  <c r="Q31" i="4"/>
  <c r="R31" i="4" s="1"/>
  <c r="S31" i="4" s="1"/>
  <c r="S31" i="7" s="1"/>
  <c r="AM31" i="10" s="1"/>
  <c r="L11" i="4"/>
  <c r="L11" i="7" s="1"/>
  <c r="T11" i="10" s="1"/>
  <c r="Q11" i="4"/>
  <c r="R11" i="4" s="1"/>
  <c r="S11" i="4" s="1"/>
  <c r="S11" i="7" s="1"/>
  <c r="AM11" i="10" s="1"/>
  <c r="L7" i="4"/>
  <c r="L7" i="7" s="1"/>
  <c r="T7" i="10" s="1"/>
  <c r="W7" i="10" s="1"/>
  <c r="X7" i="10" s="1"/>
  <c r="Q7" i="4"/>
  <c r="R7" i="4" s="1"/>
  <c r="S7" i="4" s="1"/>
  <c r="S7" i="7" s="1"/>
  <c r="AM7" i="10" s="1"/>
  <c r="AP7" i="10" s="1"/>
  <c r="AQ7" i="10" s="1"/>
  <c r="N6" i="4"/>
  <c r="N6" i="7" s="1"/>
  <c r="Z6" i="10" s="1"/>
  <c r="Q6" i="4"/>
  <c r="R6" i="4" s="1"/>
  <c r="S6" i="4" s="1"/>
  <c r="S6" i="7" s="1"/>
  <c r="AM6" i="10" s="1"/>
  <c r="L22" i="4"/>
  <c r="L22" i="7" s="1"/>
  <c r="T22" i="10" s="1"/>
  <c r="W22" i="10" s="1"/>
  <c r="X22" i="10" s="1"/>
  <c r="Q22" i="4"/>
  <c r="R22" i="4" s="1"/>
  <c r="S22" i="4" s="1"/>
  <c r="S22" i="7" s="1"/>
  <c r="AM22" i="10" s="1"/>
  <c r="Q24" i="5"/>
  <c r="R24" i="5" s="1"/>
  <c r="S24" i="5" s="1"/>
  <c r="S24" i="8" s="1"/>
  <c r="AN24" i="10" s="1"/>
  <c r="G3" i="11"/>
  <c r="L50" i="6"/>
  <c r="L50" i="9" s="1"/>
  <c r="V50" i="10" s="1"/>
  <c r="W50" i="10" s="1"/>
  <c r="X50" i="10" s="1"/>
  <c r="Q50" i="6"/>
  <c r="R50" i="6" s="1"/>
  <c r="S50" i="6" s="1"/>
  <c r="S50" i="9" s="1"/>
  <c r="AO50" i="10" s="1"/>
  <c r="L11" i="6"/>
  <c r="L11" i="9" s="1"/>
  <c r="V11" i="10" s="1"/>
  <c r="Q11" i="6"/>
  <c r="R11" i="6" s="1"/>
  <c r="S11" i="6" s="1"/>
  <c r="S11" i="9" s="1"/>
  <c r="AO11" i="10" s="1"/>
  <c r="W56" i="10"/>
  <c r="X56" i="10" s="1"/>
  <c r="L48" i="6"/>
  <c r="L48" i="9" s="1"/>
  <c r="V48" i="10" s="1"/>
  <c r="W48" i="10" s="1"/>
  <c r="X48" i="10" s="1"/>
  <c r="Q48" i="6"/>
  <c r="R48" i="6" s="1"/>
  <c r="S48" i="6" s="1"/>
  <c r="S48" i="9" s="1"/>
  <c r="AO48" i="10" s="1"/>
  <c r="AP48" i="10" s="1"/>
  <c r="AQ48" i="10" s="1"/>
  <c r="N6" i="5"/>
  <c r="N6" i="8" s="1"/>
  <c r="AA6" i="10" s="1"/>
  <c r="Q6" i="5"/>
  <c r="R6" i="5" s="1"/>
  <c r="S6" i="5" s="1"/>
  <c r="S6" i="8" s="1"/>
  <c r="AN6" i="10" s="1"/>
  <c r="L41" i="4"/>
  <c r="L41" i="7" s="1"/>
  <c r="T41" i="10" s="1"/>
  <c r="W41" i="10" s="1"/>
  <c r="X41" i="10" s="1"/>
  <c r="Q41" i="4"/>
  <c r="R41" i="4" s="1"/>
  <c r="S41" i="4" s="1"/>
  <c r="S41" i="7" s="1"/>
  <c r="AM41" i="10" s="1"/>
  <c r="AP41" i="10" s="1"/>
  <c r="AQ41" i="10" s="1"/>
  <c r="L9" i="4"/>
  <c r="L9" i="7" s="1"/>
  <c r="T9" i="10" s="1"/>
  <c r="W9" i="10" s="1"/>
  <c r="X9" i="10" s="1"/>
  <c r="Q9" i="4"/>
  <c r="R9" i="4" s="1"/>
  <c r="S9" i="4" s="1"/>
  <c r="S9" i="7" s="1"/>
  <c r="AM9" i="10" s="1"/>
  <c r="AP9" i="10" s="1"/>
  <c r="AQ9" i="10" s="1"/>
  <c r="N57" i="4"/>
  <c r="N57" i="7" s="1"/>
  <c r="Z57" i="10" s="1"/>
  <c r="AC57" i="10" s="1"/>
  <c r="AD57" i="10" s="1"/>
  <c r="Q57" i="4"/>
  <c r="R57" i="4" s="1"/>
  <c r="S57" i="4" s="1"/>
  <c r="S57" i="7" s="1"/>
  <c r="AM57" i="10" s="1"/>
  <c r="AP57" i="10" s="1"/>
  <c r="AQ57" i="10" s="1"/>
  <c r="L47" i="4"/>
  <c r="L47" i="7" s="1"/>
  <c r="T47" i="10" s="1"/>
  <c r="W47" i="10" s="1"/>
  <c r="X47" i="10" s="1"/>
  <c r="Q47" i="4"/>
  <c r="R47" i="4" s="1"/>
  <c r="S47" i="4" s="1"/>
  <c r="S47" i="7" s="1"/>
  <c r="AM47" i="10" s="1"/>
  <c r="AP47" i="10" s="1"/>
  <c r="AQ47" i="10" s="1"/>
  <c r="L27" i="4"/>
  <c r="L27" i="7" s="1"/>
  <c r="T27" i="10" s="1"/>
  <c r="W27" i="10" s="1"/>
  <c r="X27" i="10" s="1"/>
  <c r="Q27" i="4"/>
  <c r="R27" i="4" s="1"/>
  <c r="S27" i="4" s="1"/>
  <c r="S27" i="7" s="1"/>
  <c r="AM27" i="10" s="1"/>
  <c r="AP27" i="10" s="1"/>
  <c r="AQ27" i="10" s="1"/>
  <c r="L5" i="4"/>
  <c r="L5" i="7" s="1"/>
  <c r="T5" i="10" s="1"/>
  <c r="W5" i="10" s="1"/>
  <c r="X5" i="10" s="1"/>
  <c r="Q5" i="4"/>
  <c r="R5" i="4" s="1"/>
  <c r="S5" i="4" s="1"/>
  <c r="S5" i="7" s="1"/>
  <c r="AM5" i="10" s="1"/>
  <c r="AP5" i="10" s="1"/>
  <c r="AQ5" i="10" s="1"/>
  <c r="L30" i="4"/>
  <c r="L30" i="7" s="1"/>
  <c r="T30" i="10" s="1"/>
  <c r="W30" i="10" s="1"/>
  <c r="X30" i="10" s="1"/>
  <c r="Q30" i="4"/>
  <c r="R30" i="4" s="1"/>
  <c r="S30" i="4" s="1"/>
  <c r="S30" i="7" s="1"/>
  <c r="AM30" i="10" s="1"/>
  <c r="L45" i="4"/>
  <c r="L45" i="7" s="1"/>
  <c r="T45" i="10" s="1"/>
  <c r="W45" i="10" s="1"/>
  <c r="X45" i="10" s="1"/>
  <c r="Q45" i="4"/>
  <c r="R45" i="4" s="1"/>
  <c r="S45" i="4" s="1"/>
  <c r="S45" i="7" s="1"/>
  <c r="AM45" i="10" s="1"/>
  <c r="L13" i="4"/>
  <c r="L13" i="7" s="1"/>
  <c r="T13" i="10" s="1"/>
  <c r="W13" i="10" s="1"/>
  <c r="X13" i="10" s="1"/>
  <c r="Q13" i="4"/>
  <c r="R13" i="4" s="1"/>
  <c r="S13" i="4" s="1"/>
  <c r="S13" i="7" s="1"/>
  <c r="AM13" i="10" s="1"/>
  <c r="AP13" i="10" s="1"/>
  <c r="AQ13" i="10" s="1"/>
  <c r="G4" i="11"/>
  <c r="C4" i="11"/>
  <c r="W4" i="10"/>
  <c r="X4" i="10" s="1"/>
  <c r="Q4" i="4"/>
  <c r="R4" i="4" s="1"/>
  <c r="S4" i="4" s="1"/>
  <c r="S4" i="7" s="1"/>
  <c r="AM4" i="10" s="1"/>
  <c r="D4" i="11"/>
  <c r="D5" i="11"/>
  <c r="G5" i="11"/>
  <c r="AP51" i="10"/>
  <c r="AQ51" i="10" s="1"/>
  <c r="Q10" i="4"/>
  <c r="R10" i="4" s="1"/>
  <c r="S10" i="4" s="1"/>
  <c r="S10" i="7" s="1"/>
  <c r="AM10" i="10" s="1"/>
  <c r="N10" i="4"/>
  <c r="N10" i="7" s="1"/>
  <c r="Z10" i="10" s="1"/>
  <c r="N18" i="4"/>
  <c r="N18" i="7" s="1"/>
  <c r="Z18" i="10" s="1"/>
  <c r="AC18" i="10" s="1"/>
  <c r="AD18" i="10" s="1"/>
  <c r="Q18" i="4"/>
  <c r="R18" i="4" s="1"/>
  <c r="S18" i="4" s="1"/>
  <c r="S18" i="7" s="1"/>
  <c r="AM18" i="10" s="1"/>
  <c r="C5" i="11"/>
  <c r="W23" i="10"/>
  <c r="X23" i="10" s="1"/>
  <c r="L52" i="4"/>
  <c r="L52" i="7" s="1"/>
  <c r="T52" i="10" s="1"/>
  <c r="Q52" i="4"/>
  <c r="R52" i="4" s="1"/>
  <c r="S52" i="4" s="1"/>
  <c r="S52" i="7" s="1"/>
  <c r="AM52" i="10" s="1"/>
  <c r="AP52" i="10" s="1"/>
  <c r="AQ52" i="10" s="1"/>
  <c r="AP46" i="10" l="1"/>
  <c r="AQ46" i="10" s="1"/>
  <c r="AP45" i="10"/>
  <c r="AQ45" i="10" s="1"/>
  <c r="AP42" i="10"/>
  <c r="AQ42" i="10" s="1"/>
  <c r="AP26" i="10"/>
  <c r="AQ26" i="10" s="1"/>
  <c r="AP53" i="10"/>
  <c r="AQ53" i="10" s="1"/>
  <c r="W52" i="10"/>
  <c r="X52" i="10" s="1"/>
  <c r="AP21" i="10"/>
  <c r="AQ21" i="10" s="1"/>
  <c r="AP31" i="10"/>
  <c r="AQ31" i="10" s="1"/>
  <c r="AP30" i="10"/>
  <c r="AQ30" i="10" s="1"/>
  <c r="AC10" i="10"/>
  <c r="AD10" i="10" s="1"/>
  <c r="AP4" i="10"/>
  <c r="AQ4" i="10" s="1"/>
  <c r="AP35" i="10"/>
  <c r="AQ35" i="10" s="1"/>
  <c r="AP16" i="10"/>
  <c r="AQ16" i="10" s="1"/>
  <c r="AP22" i="10"/>
  <c r="AQ22" i="10" s="1"/>
  <c r="AP20" i="10"/>
  <c r="AQ20" i="10" s="1"/>
  <c r="AP18" i="10"/>
  <c r="AQ18" i="10" s="1"/>
  <c r="AP14" i="10"/>
  <c r="AQ14" i="10" s="1"/>
  <c r="W14" i="10"/>
  <c r="X14" i="10" s="1"/>
  <c r="AP10" i="10"/>
  <c r="AQ10" i="10" s="1"/>
  <c r="AP8" i="10"/>
  <c r="AQ8" i="10" s="1"/>
  <c r="AP23" i="10"/>
  <c r="AQ23" i="10" s="1"/>
  <c r="AP15" i="10"/>
  <c r="AQ15" i="10" s="1"/>
  <c r="AP25" i="10"/>
  <c r="AQ25" i="10" s="1"/>
  <c r="AP28" i="10"/>
  <c r="AQ28" i="10" s="1"/>
  <c r="AP29" i="10"/>
  <c r="AQ29" i="10" s="1"/>
  <c r="AP19" i="10"/>
  <c r="AQ19" i="10" s="1"/>
  <c r="AP24" i="10"/>
  <c r="AQ24" i="10" s="1"/>
  <c r="AP17" i="10"/>
  <c r="AQ17" i="10" s="1"/>
  <c r="AP33" i="10"/>
  <c r="AQ33" i="10" s="1"/>
  <c r="AP32" i="10"/>
  <c r="AQ32" i="10" s="1"/>
  <c r="AP11" i="10"/>
  <c r="AQ11" i="10" s="1"/>
  <c r="AP50" i="10"/>
  <c r="AQ50" i="10" s="1"/>
  <c r="AP6" i="10"/>
  <c r="AQ6" i="10" s="1"/>
  <c r="AP38" i="10"/>
  <c r="AQ38" i="10" s="1"/>
  <c r="G6" i="11"/>
  <c r="AC6" i="10"/>
  <c r="AD6" i="10" s="1"/>
  <c r="F3" i="11" s="1"/>
  <c r="W11" i="10"/>
  <c r="X11" i="10" s="1"/>
  <c r="E4" i="11" s="1"/>
  <c r="W38" i="10"/>
  <c r="X38" i="10" s="1"/>
  <c r="C6" i="11"/>
  <c r="D6" i="11"/>
  <c r="F4" i="11" l="1"/>
  <c r="F5" i="11"/>
  <c r="E3" i="11"/>
  <c r="B5" i="13"/>
  <c r="B3" i="13"/>
  <c r="B4" i="13"/>
  <c r="E5" i="11"/>
  <c r="F6" i="11" l="1"/>
  <c r="E6" i="11"/>
  <c r="B6" i="13"/>
</calcChain>
</file>

<file path=xl/sharedStrings.xml><?xml version="1.0" encoding="utf-8"?>
<sst xmlns="http://schemas.openxmlformats.org/spreadsheetml/2006/main" count="4288" uniqueCount="118">
  <si>
    <t>การแปรผลคะแนน SDQ ระบบดูแล ช่วยเหลือนักเรียน</t>
  </si>
  <si>
    <t>(ฉบับ  นักเรียนประเมินตนเอง)</t>
  </si>
  <si>
    <t>อารมณ์</t>
  </si>
  <si>
    <t>ด้านเกเร</t>
  </si>
  <si>
    <t>ไม่อยู่นิ่ง</t>
  </si>
  <si>
    <t>สัมพันธ์เพื่อน</t>
  </si>
  <si>
    <t>ด้านสังคม</t>
  </si>
  <si>
    <t>ที่</t>
  </si>
  <si>
    <t>ห้อง</t>
  </si>
  <si>
    <t>ประจำ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</si>
  <si>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</si>
  <si>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</si>
  <si>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</si>
  <si>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</si>
  <si>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</si>
  <si>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</si>
  <si>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</si>
  <si>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</si>
  <si>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</si>
  <si>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</si>
  <si>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</si>
  <si>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</si>
  <si>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</si>
  <si>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</si>
  <si>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</si>
  <si>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</si>
  <si>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</si>
  <si>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</si>
  <si>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</si>
  <si>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</si>
  <si>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</si>
  <si>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</si>
  <si>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</si>
  <si>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</si>
  <si>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</si>
  <si>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</si>
  <si>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</si>
  <si>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</si>
  <si>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</si>
  <si>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</si>
  <si>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</si>
  <si>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</si>
  <si>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</si>
  <si>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</si>
  <si>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</si>
  <si>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</si>
  <si>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</si>
  <si>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</si>
  <si>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</si>
  <si>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</si>
  <si>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</si>
  <si>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</si>
  <si>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</si>
  <si>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(ฉบับ  ครูประเมินนักเรียน)</t>
  </si>
  <si>
    <t>(ฉบับ  ผู้ปกครองประเมินนักเรียน)</t>
  </si>
  <si>
    <t>นักเรียนประเมินตนเอง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</si>
  <si>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</si>
  <si>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</si>
  <si>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</si>
  <si>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</si>
  <si>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</si>
  <si>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</si>
  <si>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รวม</t>
  </si>
  <si>
    <t>แปลผล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</si>
  <si>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</si>
  <si>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</si>
  <si>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</si>
  <si>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</si>
  <si>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</si>
  <si>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</si>
  <si>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</si>
  <si>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</si>
  <si>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</si>
  <si>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ครูประเมินนักเรียน</t>
  </si>
  <si>
    <t>ผู้ปกครองประเมินนักเรียน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</si>
  <si>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</si>
  <si>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</si>
  <si>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</si>
  <si>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คำแนะนำในการใช้โปรแกรม SDQ</t>
  </si>
  <si>
    <t>1.1  ไม่จริง พิมพ์  0</t>
  </si>
  <si>
    <t>1.3  จริง พิมพ์ 2</t>
  </si>
  <si>
    <t>รายงาน นักเรียนประเมินตนเอง</t>
  </si>
  <si>
    <t>ปกติ</t>
  </si>
  <si>
    <t>มีปัญหา</t>
  </si>
  <si>
    <t>เสี่ยง</t>
  </si>
  <si>
    <t>สรุปการแปลผลในภาพรวมของการประเมินพฤติกรรมนักเรียน</t>
  </si>
  <si>
    <t>ด้านอารมณ์</t>
  </si>
  <si>
    <t>ความประพฤติ</t>
  </si>
  <si>
    <t>ทางสังคม</t>
  </si>
  <si>
    <t>สรุปภาพรวมทั้ง 4 ด้านของการประเมินพฤติกรรมนักเรียน</t>
  </si>
  <si>
    <t>ระดับคะแนน (ไม่จริง-0 / ค่อนข้างจริง-1 / จริง-2)</t>
  </si>
  <si>
    <t>หมายเหตุ</t>
  </si>
  <si>
    <t>2.  พิมพ์ชื่อนักเรียน , เพศ (ชาย = 1 / หญิง = 2)   ที่ sheet : input 1</t>
  </si>
  <si>
    <t>3.  กรอกข้อมูลเป็นตัวเลขดังนี้</t>
  </si>
  <si>
    <t>1.2  ค่อนข้างจริง พิมพ์ 1</t>
  </si>
  <si>
    <t xml:space="preserve"> (กรอกข้อมูลเฉพาะส่วนที่เป็น input 1  - input 2 - input 3  เท่านั้น)</t>
  </si>
  <si>
    <t>4.  ทำงานเฉพาะพื้นที่สีขาวอย่าเปลี่ยนแปลงสูตร (ห้ามปรับแก้ไขพื้นที่สีฟ้า)</t>
  </si>
  <si>
    <t>5.  หน้าที่เป็น equal 1 - equal 3  ใช้ดูเท่านั้น</t>
  </si>
  <si>
    <t>1.  กรอกชั้น/ห้อง  และชื่อครูที่ปรึกษาที่ sheet : input 1</t>
  </si>
  <si>
    <t>6.  ส่วนที่เป็น report , summary และ graph  สั่งปริ้นได้</t>
  </si>
  <si>
    <t xml:space="preserve">7.  ส่วนที่ต้องปริ้นส่งคือ summary และ graph </t>
  </si>
  <si>
    <t>8.  ถ้าการแปรผลขึ้น error  หมายความว่า มีการกรอกข้อมูลผิดพลาด</t>
  </si>
  <si>
    <t>(ต้องกรอกข้อมูลให้ครบถ้วนทั้ง input 1 - 3   มิฉะนั้น จะทำให้การแปรผลคลาดเคลื่อนได้)</t>
  </si>
  <si>
    <r>
      <t xml:space="preserve">9.  ให้ลงเครื่องหมาย (   </t>
    </r>
    <r>
      <rPr>
        <sz val="22"/>
        <rFont val="Angsana New"/>
        <family val="1"/>
      </rPr>
      <t>-</t>
    </r>
    <r>
      <rPr>
        <sz val="22"/>
        <color indexed="8"/>
        <rFont val="Angsana New"/>
        <family val="1"/>
      </rPr>
      <t xml:space="preserve">   )  ในช่องตัวเลข input 1 - 3    ในกรณี</t>
    </r>
  </si>
  <si>
    <t xml:space="preserve">     ที่จำนวนนักเรียนมีน้อยกว่าที่ไฟล์ต้นฉบับกำหนดไว้</t>
  </si>
  <si>
    <t xml:space="preserve">พัฒนาโปรแกรม SDQ โดย  นางนิสากร  อับดุลเลาะห์ </t>
  </si>
  <si>
    <t>งานระบบดูแลช่วยหลือนักเรียน   อิสลามวิทยาลัยแห่งประเทศไทย</t>
  </si>
  <si>
    <t>-</t>
  </si>
  <si>
    <t>สัมพันธภาพทางสังคม การแปลผลปกติ = มีจุดแข็ง;   มีปัญหา = ไม่มีจุดแข็ง</t>
  </si>
  <si>
    <t>นางสาวชรินรัตน์ เผ่าผม</t>
  </si>
  <si>
    <t>นางสาวรณดา แย้มถนอม</t>
  </si>
  <si>
    <t>นางสาวอนิศรี เซี่ยงฉิน</t>
  </si>
  <si>
    <t>นางสาวจิราภา แก้วคูณเมือง</t>
  </si>
  <si>
    <t>นางสาวสิริประภา ทองมี</t>
  </si>
  <si>
    <t>นางสาวธนัชญา รัตนบำรุง</t>
  </si>
  <si>
    <t>นางสาวสุกัญญา  สวัสดิ์ประทานชัย</t>
  </si>
  <si>
    <t>นางสาวเกวรี  ปลั่งกลาง</t>
  </si>
  <si>
    <t>ชั้น ม.   4/2   ชื่อครูที่ปรึกษา ครูวิรัช ศรีโกเศรษฐ , ครูบพิตร ชูพยุง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</si>
</sst>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Tahoma"/>
      <family val="2"/>
      <charset val="222"/>
      <scheme val="minor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sz val="22"/>
      <color indexed="8"/>
      <name val="Angsana New"/>
      <family val="1"/>
    </font>
    <font>
      <sz val="22"/>
      <name val="Angsana New"/>
      <family val="1"/>
    </font>
    <font>
      <sz val="14"/>
      <name val="Angsana New"/>
      <family val="1"/>
    </font>
    <font>
      <sz val="22"/>
      <color theme="1"/>
      <name val="Angsana New"/>
      <family val="1"/>
    </font>
    <font>
      <b/>
      <sz val="11"/>
      <color theme="4" tint="-0.499984740745262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b/>
      <sz val="14"/>
      <color theme="4" tint="-0.499984740745262"/>
      <name val="Tahoma"/>
      <family val="2"/>
      <scheme val="minor"/>
    </font>
    <font>
      <b/>
      <sz val="18"/>
      <color rgb="FFFF0000"/>
      <name val="Angsana New"/>
      <family val="1"/>
    </font>
    <font>
      <b/>
      <sz val="28"/>
      <color theme="1"/>
      <name val="Angsana New"/>
      <family val="1"/>
    </font>
    <font>
      <sz val="24"/>
      <color theme="1"/>
      <name val="Angsana New"/>
      <family val="1"/>
    </font>
    <font>
      <b/>
      <sz val="11"/>
      <color theme="1"/>
      <name val="Tahoma"/>
      <family val="2"/>
      <scheme val="minor"/>
    </font>
    <font>
      <sz val="14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2" fillId="0" borderId="0" xfId="0" applyFont="1" applyFill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0" xfId="0" applyBorder="1"/>
    <xf numFmtId="0" fontId="9" fillId="0" borderId="0" xfId="0" applyFont="1"/>
    <xf numFmtId="0" fontId="10" fillId="3" borderId="1" xfId="0" applyFont="1" applyFill="1" applyBorder="1" applyAlignment="1">
      <alignment horizontal="center"/>
    </xf>
    <xf numFmtId="1" fontId="2" fillId="2" borderId="2" xfId="0" applyNumberFormat="1" applyFont="1" applyFill="1" applyBorder="1" applyAlignment="1" applyProtection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49" fontId="2" fillId="4" borderId="2" xfId="0" applyNumberFormat="1" applyFont="1" applyFill="1" applyBorder="1" applyAlignment="1" applyProtection="1">
      <alignment horizontal="center" vertical="center"/>
    </xf>
    <xf numFmtId="49" fontId="2" fillId="4" borderId="9" xfId="0" applyNumberFormat="1" applyFont="1" applyFill="1" applyBorder="1" applyAlignment="1" applyProtection="1">
      <alignment horizontal="center" vertical="center"/>
    </xf>
    <xf numFmtId="1" fontId="2" fillId="4" borderId="10" xfId="0" applyNumberFormat="1" applyFont="1" applyFill="1" applyBorder="1" applyAlignment="1" applyProtection="1">
      <alignment horizontal="center"/>
    </xf>
    <xf numFmtId="1" fontId="2" fillId="4" borderId="9" xfId="0" applyNumberFormat="1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center" vertical="center"/>
    </xf>
    <xf numFmtId="49" fontId="2" fillId="4" borderId="3" xfId="0" applyNumberFormat="1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49" fontId="2" fillId="4" borderId="4" xfId="0" applyNumberFormat="1" applyFont="1" applyFill="1" applyBorder="1" applyAlignment="1" applyProtection="1">
      <alignment horizontal="center" vertical="center"/>
    </xf>
    <xf numFmtId="49" fontId="2" fillId="4" borderId="5" xfId="0" applyNumberFormat="1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1" fontId="2" fillId="4" borderId="12" xfId="0" applyNumberFormat="1" applyFont="1" applyFill="1" applyBorder="1" applyAlignment="1" applyProtection="1">
      <alignment horizontal="center"/>
    </xf>
    <xf numFmtId="1" fontId="2" fillId="4" borderId="11" xfId="0" applyNumberFormat="1" applyFont="1" applyFill="1" applyBorder="1" applyAlignment="1" applyProtection="1">
      <alignment horizontal="left"/>
    </xf>
    <xf numFmtId="0" fontId="2" fillId="4" borderId="13" xfId="0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3" xfId="0" applyNumberFormat="1" applyFont="1" applyFill="1" applyBorder="1" applyAlignment="1" applyProtection="1">
      <alignment horizontal="center" vertical="center"/>
    </xf>
    <xf numFmtId="1" fontId="2" fillId="4" borderId="4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/>
    </xf>
    <xf numFmtId="1" fontId="2" fillId="2" borderId="9" xfId="0" applyNumberFormat="1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/>
    </xf>
    <xf numFmtId="1" fontId="2" fillId="2" borderId="11" xfId="0" applyNumberFormat="1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center" vertical="center"/>
    </xf>
    <xf numFmtId="0" fontId="1" fillId="4" borderId="0" xfId="0" applyFont="1" applyFill="1" applyProtection="1"/>
    <xf numFmtId="0" fontId="1" fillId="4" borderId="14" xfId="0" applyFont="1" applyFill="1" applyBorder="1" applyAlignment="1" applyProtection="1">
      <alignment horizontal="center"/>
    </xf>
    <xf numFmtId="0" fontId="1" fillId="4" borderId="15" xfId="0" applyFont="1" applyFill="1" applyBorder="1" applyProtection="1"/>
    <xf numFmtId="0" fontId="1" fillId="4" borderId="16" xfId="0" applyFont="1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center"/>
    </xf>
    <xf numFmtId="0" fontId="1" fillId="4" borderId="18" xfId="0" applyFont="1" applyFill="1" applyBorder="1" applyProtection="1"/>
    <xf numFmtId="0" fontId="1" fillId="4" borderId="19" xfId="0" applyFont="1" applyFill="1" applyBorder="1" applyAlignment="1" applyProtection="1">
      <alignment horizontal="center"/>
    </xf>
    <xf numFmtId="0" fontId="1" fillId="4" borderId="16" xfId="0" applyFont="1" applyFill="1" applyBorder="1" applyProtection="1"/>
    <xf numFmtId="0" fontId="1" fillId="4" borderId="6" xfId="0" applyFont="1" applyFill="1" applyBorder="1" applyProtection="1"/>
    <xf numFmtId="0" fontId="2" fillId="4" borderId="20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2" fillId="4" borderId="22" xfId="0" applyFont="1" applyFill="1" applyBorder="1" applyAlignment="1" applyProtection="1">
      <alignment horizontal="center"/>
    </xf>
    <xf numFmtId="0" fontId="2" fillId="4" borderId="23" xfId="0" applyFont="1" applyFill="1" applyBorder="1" applyAlignment="1" applyProtection="1">
      <alignment horizontal="center"/>
    </xf>
    <xf numFmtId="0" fontId="2" fillId="4" borderId="24" xfId="0" applyFont="1" applyFill="1" applyBorder="1" applyAlignment="1" applyProtection="1">
      <alignment horizontal="center"/>
    </xf>
    <xf numFmtId="0" fontId="2" fillId="4" borderId="25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26" xfId="0" applyFont="1" applyFill="1" applyBorder="1" applyAlignment="1" applyProtection="1">
      <alignment horizontal="center"/>
    </xf>
    <xf numFmtId="0" fontId="2" fillId="4" borderId="27" xfId="0" applyFont="1" applyFill="1" applyBorder="1" applyAlignment="1" applyProtection="1">
      <alignment horizontal="center"/>
    </xf>
    <xf numFmtId="0" fontId="2" fillId="4" borderId="28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2" fillId="4" borderId="30" xfId="0" applyFont="1" applyFill="1" applyBorder="1" applyAlignment="1" applyProtection="1">
      <alignment horizontal="center"/>
    </xf>
    <xf numFmtId="0" fontId="2" fillId="4" borderId="31" xfId="0" applyFont="1" applyFill="1" applyBorder="1" applyAlignment="1" applyProtection="1">
      <alignment horizontal="center"/>
    </xf>
    <xf numFmtId="0" fontId="2" fillId="4" borderId="32" xfId="0" applyFont="1" applyFill="1" applyBorder="1" applyAlignment="1" applyProtection="1">
      <alignment horizontal="center"/>
    </xf>
    <xf numFmtId="0" fontId="2" fillId="4" borderId="33" xfId="0" applyFont="1" applyFill="1" applyBorder="1" applyAlignment="1" applyProtection="1">
      <alignment horizontal="center"/>
    </xf>
    <xf numFmtId="0" fontId="2" fillId="4" borderId="34" xfId="0" applyFont="1" applyFill="1" applyBorder="1" applyAlignment="1" applyProtection="1">
      <alignment horizontal="center"/>
    </xf>
    <xf numFmtId="0" fontId="2" fillId="4" borderId="35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36" xfId="0" applyFont="1" applyFill="1" applyBorder="1" applyAlignment="1" applyProtection="1">
      <alignment horizontal="center"/>
    </xf>
    <xf numFmtId="0" fontId="2" fillId="4" borderId="37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1" fillId="2" borderId="0" xfId="0" applyFont="1" applyFill="1" applyBorder="1" applyProtection="1"/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Protection="1"/>
    <xf numFmtId="0" fontId="1" fillId="2" borderId="16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Protection="1"/>
    <xf numFmtId="0" fontId="1" fillId="2" borderId="19" xfId="0" applyFont="1" applyFill="1" applyBorder="1" applyAlignment="1" applyProtection="1">
      <alignment horizontal="center"/>
    </xf>
    <xf numFmtId="0" fontId="1" fillId="2" borderId="16" xfId="0" applyFont="1" applyFill="1" applyBorder="1" applyProtection="1"/>
    <xf numFmtId="0" fontId="1" fillId="2" borderId="6" xfId="0" applyFont="1" applyFill="1" applyBorder="1" applyProtection="1"/>
    <xf numFmtId="0" fontId="2" fillId="2" borderId="20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32" xfId="0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/>
    </xf>
    <xf numFmtId="0" fontId="2" fillId="2" borderId="34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7" fillId="0" borderId="0" xfId="0" applyFont="1" applyFill="1"/>
    <xf numFmtId="0" fontId="0" fillId="0" borderId="0" xfId="0" applyFill="1"/>
    <xf numFmtId="0" fontId="7" fillId="0" borderId="0" xfId="0" applyFont="1" applyAlignment="1">
      <alignment horizontal="left" wrapText="1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" fillId="0" borderId="38" xfId="0" applyFont="1" applyFill="1" applyBorder="1" applyProtection="1"/>
    <xf numFmtId="0" fontId="1" fillId="0" borderId="0" xfId="0" applyFont="1" applyFill="1" applyProtection="1"/>
    <xf numFmtId="0" fontId="1" fillId="0" borderId="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6" xfId="0" applyFont="1" applyFill="1" applyBorder="1" applyProtection="1"/>
    <xf numFmtId="0" fontId="1" fillId="0" borderId="15" xfId="0" applyFont="1" applyFill="1" applyBorder="1" applyProtection="1"/>
    <xf numFmtId="0" fontId="1" fillId="0" borderId="8" xfId="0" applyFont="1" applyFill="1" applyBorder="1" applyProtection="1"/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Protection="1"/>
    <xf numFmtId="0" fontId="1" fillId="0" borderId="16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16" xfId="0" applyFont="1" applyFill="1" applyBorder="1" applyProtection="1"/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</xf>
    <xf numFmtId="1" fontId="2" fillId="0" borderId="39" xfId="0" applyNumberFormat="1" applyFont="1" applyFill="1" applyBorder="1" applyAlignment="1" applyProtection="1">
      <alignment horizontal="center"/>
    </xf>
    <xf numFmtId="1" fontId="2" fillId="0" borderId="20" xfId="0" applyNumberFormat="1" applyFont="1" applyFill="1" applyBorder="1" applyAlignment="1" applyProtection="1">
      <alignment horizontal="left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42" xfId="0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46" xfId="0" applyFont="1" applyFill="1" applyBorder="1" applyAlignment="1" applyProtection="1">
      <alignment horizontal="center" vertical="center"/>
    </xf>
    <xf numFmtId="1" fontId="2" fillId="0" borderId="47" xfId="0" applyNumberFormat="1" applyFont="1" applyFill="1" applyBorder="1" applyAlignment="1" applyProtection="1">
      <alignment horizontal="center"/>
    </xf>
    <xf numFmtId="1" fontId="2" fillId="0" borderId="46" xfId="0" applyNumberFormat="1" applyFont="1" applyFill="1" applyBorder="1" applyAlignment="1" applyProtection="1">
      <alignment horizontal="left"/>
    </xf>
    <xf numFmtId="0" fontId="2" fillId="0" borderId="48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/>
    </xf>
    <xf numFmtId="0" fontId="2" fillId="0" borderId="4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7" xfId="0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/>
    </xf>
    <xf numFmtId="0" fontId="2" fillId="0" borderId="51" xfId="0" applyFont="1" applyFill="1" applyBorder="1" applyAlignment="1" applyProtection="1">
      <alignment horizontal="center"/>
    </xf>
    <xf numFmtId="0" fontId="2" fillId="0" borderId="52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center"/>
    </xf>
    <xf numFmtId="49" fontId="2" fillId="4" borderId="1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1" fontId="2" fillId="4" borderId="23" xfId="0" applyNumberFormat="1" applyFont="1" applyFill="1" applyBorder="1" applyAlignment="1" applyProtection="1">
      <alignment horizontal="center"/>
    </xf>
    <xf numFmtId="1" fontId="2" fillId="4" borderId="24" xfId="0" applyNumberFormat="1" applyFont="1" applyFill="1" applyBorder="1" applyAlignment="1" applyProtection="1">
      <alignment horizontal="center"/>
    </xf>
    <xf numFmtId="1" fontId="2" fillId="2" borderId="23" xfId="0" applyNumberFormat="1" applyFont="1" applyFill="1" applyBorder="1" applyAlignment="1" applyProtection="1">
      <alignment horizontal="center"/>
    </xf>
    <xf numFmtId="1" fontId="2" fillId="2" borderId="24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53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15" fillId="0" borderId="55" xfId="0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 locked="0"/>
    </xf>
    <xf numFmtId="0" fontId="15" fillId="0" borderId="57" xfId="0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center"/>
      <protection locked="0"/>
    </xf>
    <xf numFmtId="0" fontId="16" fillId="0" borderId="55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textRotation="90"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54" xfId="0" applyFont="1" applyFill="1" applyBorder="1" applyAlignment="1" applyProtection="1">
      <alignment horizontal="center"/>
    </xf>
    <xf numFmtId="0" fontId="1" fillId="4" borderId="44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5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th-TH"/>
              <a:t>สรุปการแปลผลในภาพรวมของการประเมินพฤติกรรมนักเรียน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graph1!$B$3</c:f>
              <c:strCache>
                <c:ptCount val="1"/>
                <c:pt idx="0">
                  <c:v>ปกติ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graph1!$C$2:$G$2</c:f>
              <c:strCache>
                <c:ptCount val="5"/>
                <c:pt idx="0">
                  <c:v>ด้านอารมณ์</c:v>
                </c:pt>
                <c:pt idx="1">
                  <c:v>ความประพฤติ</c:v>
                </c:pt>
                <c:pt idx="2">
                  <c:v>ไม่อยู่นิ่ง</c:v>
                </c:pt>
                <c:pt idx="3">
                  <c:v>สัมพันธ์เพื่อน</c:v>
                </c:pt>
                <c:pt idx="4">
                  <c:v>ทางสังคม</c:v>
                </c:pt>
              </c:strCache>
            </c:strRef>
          </c:cat>
          <c:val>
            <c:numRef>
              <c:f>graph1!$C$3:$G$3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B-4679-951A-E0DF9FFBBA58}"/>
            </c:ext>
          </c:extLst>
        </c:ser>
        <c:ser>
          <c:idx val="1"/>
          <c:order val="1"/>
          <c:tx>
            <c:strRef>
              <c:f>graph1!$B$4</c:f>
              <c:strCache>
                <c:ptCount val="1"/>
                <c:pt idx="0">
                  <c:v>เสี่ยง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graph1!$C$2:$G$2</c:f>
              <c:strCache>
                <c:ptCount val="5"/>
                <c:pt idx="0">
                  <c:v>ด้านอารมณ์</c:v>
                </c:pt>
                <c:pt idx="1">
                  <c:v>ความประพฤติ</c:v>
                </c:pt>
                <c:pt idx="2">
                  <c:v>ไม่อยู่นิ่ง</c:v>
                </c:pt>
                <c:pt idx="3">
                  <c:v>สัมพันธ์เพื่อน</c:v>
                </c:pt>
                <c:pt idx="4">
                  <c:v>ทางสังคม</c:v>
                </c:pt>
              </c:strCache>
            </c:strRef>
          </c:cat>
          <c:val>
            <c:numRef>
              <c:f>graph1!$C$4:$G$4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B-4679-951A-E0DF9FFBBA58}"/>
            </c:ext>
          </c:extLst>
        </c:ser>
        <c:ser>
          <c:idx val="2"/>
          <c:order val="2"/>
          <c:tx>
            <c:strRef>
              <c:f>graph1!$B$5</c:f>
              <c:strCache>
                <c:ptCount val="1"/>
                <c:pt idx="0">
                  <c:v>มีปัญหา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graph1!$C$2:$G$2</c:f>
              <c:strCache>
                <c:ptCount val="5"/>
                <c:pt idx="0">
                  <c:v>ด้านอารมณ์</c:v>
                </c:pt>
                <c:pt idx="1">
                  <c:v>ความประพฤติ</c:v>
                </c:pt>
                <c:pt idx="2">
                  <c:v>ไม่อยู่นิ่ง</c:v>
                </c:pt>
                <c:pt idx="3">
                  <c:v>สัมพันธ์เพื่อน</c:v>
                </c:pt>
                <c:pt idx="4">
                  <c:v>ทางสังคม</c:v>
                </c:pt>
              </c:strCache>
            </c:strRef>
          </c:cat>
          <c:val>
            <c:numRef>
              <c:f>graph1!$C$5:$G$5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B-4679-951A-E0DF9FFB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412256"/>
        <c:axId val="302405592"/>
      </c:barChart>
      <c:catAx>
        <c:axId val="30241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302405592"/>
        <c:crosses val="autoZero"/>
        <c:auto val="1"/>
        <c:lblAlgn val="ctr"/>
        <c:lblOffset val="100"/>
        <c:noMultiLvlLbl val="0"/>
      </c:catAx>
      <c:valAx>
        <c:axId val="302405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3024122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th-TH"/>
              <a:t>สรุปภาพรวมทั้ง 4 ด้านของการประเมินพฤติกรรมนักเรียน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graph2!$B$2</c:f>
              <c:strCache>
                <c:ptCount val="1"/>
                <c:pt idx="0">
                  <c:v>ภาพรวม 4 ด้าน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graph2!$A$3:$A$5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graph2!$B$3:$B$5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4-4C7C-89FC-D6392D5E8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116560"/>
        <c:axId val="272115776"/>
      </c:barChart>
      <c:catAx>
        <c:axId val="27211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72115776"/>
        <c:crosses val="autoZero"/>
        <c:auto val="1"/>
        <c:lblAlgn val="ctr"/>
        <c:lblOffset val="100"/>
        <c:noMultiLvlLbl val="0"/>
      </c:catAx>
      <c:valAx>
        <c:axId val="27211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72116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</xdr:row>
      <xdr:rowOff>9525</xdr:rowOff>
    </xdr:from>
    <xdr:to>
      <xdr:col>7</xdr:col>
      <xdr:colOff>266700</xdr:colOff>
      <xdr:row>24</xdr:row>
      <xdr:rowOff>38100</xdr:rowOff>
    </xdr:to>
    <xdr:graphicFrame macro="">
      <xdr:nvGraphicFramePr>
        <xdr:cNvPr id="11389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28</xdr:row>
      <xdr:rowOff>0</xdr:rowOff>
    </xdr:from>
    <xdr:to>
      <xdr:col>7</xdr:col>
      <xdr:colOff>266700</xdr:colOff>
      <xdr:row>44</xdr:row>
      <xdr:rowOff>133350</xdr:rowOff>
    </xdr:to>
    <xdr:graphicFrame macro="">
      <xdr:nvGraphicFramePr>
        <xdr:cNvPr id="11390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rpit\Downloads\SDQ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y"/>
      <sheetName val="graph"/>
    </sheetNames>
    <sheetDataSet>
      <sheetData sheetId="0"/>
      <sheetData sheetId="1">
        <row r="4">
          <cell r="AF4">
            <v>11</v>
          </cell>
          <cell r="AI4">
            <v>11</v>
          </cell>
          <cell r="AM4">
            <v>10</v>
          </cell>
          <cell r="AQ4">
            <v>10</v>
          </cell>
          <cell r="AS4">
            <v>12</v>
          </cell>
        </row>
        <row r="5">
          <cell r="AF5">
            <v>7</v>
          </cell>
          <cell r="AI5">
            <v>6</v>
          </cell>
          <cell r="AM5">
            <v>6</v>
          </cell>
          <cell r="AQ5">
            <v>8</v>
          </cell>
          <cell r="AS5">
            <v>12</v>
          </cell>
        </row>
        <row r="6">
          <cell r="AF6">
            <v>6</v>
          </cell>
          <cell r="AI6">
            <v>9</v>
          </cell>
          <cell r="AM6">
            <v>7</v>
          </cell>
          <cell r="AQ6">
            <v>8</v>
          </cell>
          <cell r="AS6">
            <v>14</v>
          </cell>
        </row>
        <row r="7">
          <cell r="AF7">
            <v>8</v>
          </cell>
          <cell r="AI7">
            <v>8</v>
          </cell>
          <cell r="AM7">
            <v>8</v>
          </cell>
          <cell r="AQ7">
            <v>6</v>
          </cell>
          <cell r="AS7">
            <v>15</v>
          </cell>
        </row>
        <row r="8">
          <cell r="AF8">
            <v>7</v>
          </cell>
          <cell r="AI8">
            <v>7</v>
          </cell>
          <cell r="AM8">
            <v>8</v>
          </cell>
          <cell r="AQ8">
            <v>8</v>
          </cell>
          <cell r="AS8">
            <v>13</v>
          </cell>
        </row>
        <row r="9">
          <cell r="AF9">
            <v>9</v>
          </cell>
          <cell r="AI9">
            <v>7</v>
          </cell>
          <cell r="AM9">
            <v>9</v>
          </cell>
          <cell r="AQ9">
            <v>10</v>
          </cell>
          <cell r="AS9">
            <v>12</v>
          </cell>
        </row>
        <row r="10">
          <cell r="AF10">
            <v>5</v>
          </cell>
          <cell r="AI10">
            <v>7</v>
          </cell>
          <cell r="AM10">
            <v>6</v>
          </cell>
          <cell r="AQ10">
            <v>7</v>
          </cell>
          <cell r="AS10">
            <v>13</v>
          </cell>
        </row>
        <row r="11">
          <cell r="AF11">
            <v>5</v>
          </cell>
          <cell r="AI11">
            <v>7</v>
          </cell>
          <cell r="AM11">
            <v>8</v>
          </cell>
          <cell r="AQ11">
            <v>7</v>
          </cell>
          <cell r="AS11">
            <v>11</v>
          </cell>
        </row>
        <row r="12">
          <cell r="AF12">
            <v>7</v>
          </cell>
          <cell r="AI12">
            <v>6</v>
          </cell>
          <cell r="AM12">
            <v>8</v>
          </cell>
          <cell r="AQ12">
            <v>9</v>
          </cell>
          <cell r="AS12">
            <v>12</v>
          </cell>
        </row>
        <row r="13">
          <cell r="AF13">
            <v>6</v>
          </cell>
          <cell r="AI13">
            <v>8</v>
          </cell>
          <cell r="AM13">
            <v>5</v>
          </cell>
          <cell r="AQ13">
            <v>8</v>
          </cell>
          <cell r="AS13">
            <v>13</v>
          </cell>
        </row>
        <row r="14">
          <cell r="AF14">
            <v>9</v>
          </cell>
          <cell r="AI14">
            <v>8</v>
          </cell>
          <cell r="AM14">
            <v>6</v>
          </cell>
          <cell r="AQ14">
            <v>8</v>
          </cell>
          <cell r="AS14">
            <v>10</v>
          </cell>
        </row>
        <row r="15">
          <cell r="AF15">
            <v>7</v>
          </cell>
          <cell r="AI15">
            <v>8</v>
          </cell>
          <cell r="AM15">
            <v>8</v>
          </cell>
          <cell r="AQ15">
            <v>7</v>
          </cell>
          <cell r="AS15">
            <v>10</v>
          </cell>
        </row>
        <row r="16">
          <cell r="AF16">
            <v>7</v>
          </cell>
          <cell r="AI16">
            <v>7</v>
          </cell>
          <cell r="AM16">
            <v>7</v>
          </cell>
          <cell r="AQ16">
            <v>7</v>
          </cell>
          <cell r="AS16">
            <v>12</v>
          </cell>
        </row>
        <row r="17">
          <cell r="AF17">
            <v>13</v>
          </cell>
          <cell r="AI17">
            <v>11</v>
          </cell>
          <cell r="AM17">
            <v>13</v>
          </cell>
          <cell r="AQ17">
            <v>8</v>
          </cell>
          <cell r="AS17">
            <v>14</v>
          </cell>
        </row>
        <row r="18">
          <cell r="AF18">
            <v>8</v>
          </cell>
          <cell r="AI18">
            <v>7</v>
          </cell>
          <cell r="AM18">
            <v>8</v>
          </cell>
          <cell r="AQ18">
            <v>8</v>
          </cell>
          <cell r="AS18">
            <v>12</v>
          </cell>
        </row>
        <row r="19">
          <cell r="AF19">
            <v>9</v>
          </cell>
          <cell r="AI19">
            <v>8</v>
          </cell>
          <cell r="AM19">
            <v>10</v>
          </cell>
          <cell r="AQ19">
            <v>7</v>
          </cell>
          <cell r="AS19">
            <v>13</v>
          </cell>
        </row>
        <row r="20">
          <cell r="AF20">
            <v>6</v>
          </cell>
          <cell r="AI20">
            <v>9</v>
          </cell>
          <cell r="AM20">
            <v>8</v>
          </cell>
          <cell r="AQ20">
            <v>7</v>
          </cell>
          <cell r="AS20">
            <v>14</v>
          </cell>
        </row>
        <row r="21">
          <cell r="AF21">
            <v>8</v>
          </cell>
          <cell r="AI21">
            <v>7</v>
          </cell>
          <cell r="AM21">
            <v>8</v>
          </cell>
          <cell r="AQ21">
            <v>7</v>
          </cell>
          <cell r="AS21">
            <v>15</v>
          </cell>
        </row>
        <row r="22">
          <cell r="AF22">
            <v>5</v>
          </cell>
          <cell r="AI22">
            <v>8</v>
          </cell>
          <cell r="AM22">
            <v>6</v>
          </cell>
          <cell r="AQ22">
            <v>7</v>
          </cell>
          <cell r="AS22">
            <v>10</v>
          </cell>
        </row>
        <row r="23">
          <cell r="AF23">
            <v>6</v>
          </cell>
          <cell r="AI23">
            <v>6</v>
          </cell>
          <cell r="AM23">
            <v>9</v>
          </cell>
          <cell r="AQ23">
            <v>7</v>
          </cell>
          <cell r="AS23">
            <v>11</v>
          </cell>
        </row>
        <row r="24">
          <cell r="AF24">
            <v>11</v>
          </cell>
          <cell r="AI24">
            <v>7</v>
          </cell>
          <cell r="AM24">
            <v>10</v>
          </cell>
          <cell r="AQ24">
            <v>8</v>
          </cell>
          <cell r="AS24">
            <v>12</v>
          </cell>
        </row>
        <row r="25">
          <cell r="AF25">
            <v>9</v>
          </cell>
          <cell r="AI25">
            <v>9</v>
          </cell>
          <cell r="AM25">
            <v>8</v>
          </cell>
          <cell r="AQ25">
            <v>7</v>
          </cell>
          <cell r="AS25">
            <v>12</v>
          </cell>
        </row>
        <row r="26">
          <cell r="AF26">
            <v>6</v>
          </cell>
          <cell r="AI26">
            <v>7</v>
          </cell>
          <cell r="AM26">
            <v>7</v>
          </cell>
          <cell r="AQ26">
            <v>8</v>
          </cell>
          <cell r="AS26">
            <v>13</v>
          </cell>
        </row>
        <row r="27">
          <cell r="AF27">
            <v>9</v>
          </cell>
          <cell r="AI27">
            <v>5</v>
          </cell>
          <cell r="AM27">
            <v>7</v>
          </cell>
          <cell r="AQ27">
            <v>6</v>
          </cell>
          <cell r="AS27">
            <v>15</v>
          </cell>
        </row>
        <row r="28">
          <cell r="AF28">
            <v>10</v>
          </cell>
          <cell r="AI28">
            <v>8</v>
          </cell>
          <cell r="AM28">
            <v>10</v>
          </cell>
          <cell r="AQ28">
            <v>7</v>
          </cell>
          <cell r="AS28">
            <v>11</v>
          </cell>
        </row>
        <row r="29">
          <cell r="AF29">
            <v>7</v>
          </cell>
          <cell r="AI29">
            <v>7</v>
          </cell>
          <cell r="AM29">
            <v>7</v>
          </cell>
          <cell r="AQ29">
            <v>8</v>
          </cell>
          <cell r="AS29">
            <v>13</v>
          </cell>
        </row>
        <row r="30">
          <cell r="AF30">
            <v>7</v>
          </cell>
          <cell r="AI30">
            <v>6</v>
          </cell>
          <cell r="AM30">
            <v>7</v>
          </cell>
          <cell r="AQ30">
            <v>6</v>
          </cell>
          <cell r="AS30">
            <v>13</v>
          </cell>
        </row>
        <row r="31">
          <cell r="AF31">
            <v>9</v>
          </cell>
          <cell r="AI31">
            <v>10</v>
          </cell>
          <cell r="AM31">
            <v>8</v>
          </cell>
          <cell r="AQ31">
            <v>10</v>
          </cell>
          <cell r="AS31">
            <v>11</v>
          </cell>
        </row>
        <row r="32">
          <cell r="AF32">
            <v>8</v>
          </cell>
          <cell r="AI32">
            <v>7</v>
          </cell>
          <cell r="AM32">
            <v>8</v>
          </cell>
          <cell r="AQ32">
            <v>7</v>
          </cell>
          <cell r="AS32">
            <v>13</v>
          </cell>
        </row>
        <row r="33">
          <cell r="AF33">
            <v>7</v>
          </cell>
          <cell r="AI33">
            <v>7</v>
          </cell>
          <cell r="AM33">
            <v>9</v>
          </cell>
          <cell r="AQ33">
            <v>9</v>
          </cell>
          <cell r="AS33">
            <v>12</v>
          </cell>
        </row>
        <row r="34">
          <cell r="AF34" t="str">
            <v>0</v>
          </cell>
          <cell r="AI34" t="str">
            <v>0</v>
          </cell>
          <cell r="AM34" t="str">
            <v>0</v>
          </cell>
          <cell r="AQ34" t="str">
            <v>0</v>
          </cell>
          <cell r="AS34" t="str">
            <v>0</v>
          </cell>
        </row>
        <row r="35">
          <cell r="AF35" t="str">
            <v>0</v>
          </cell>
          <cell r="AI35" t="str">
            <v>0</v>
          </cell>
          <cell r="AM35" t="str">
            <v>0</v>
          </cell>
          <cell r="AQ35" t="str">
            <v>0</v>
          </cell>
          <cell r="AS35" t="str">
            <v>0</v>
          </cell>
        </row>
        <row r="36">
          <cell r="AF36" t="str">
            <v>0</v>
          </cell>
          <cell r="AI36" t="str">
            <v>0</v>
          </cell>
          <cell r="AM36" t="str">
            <v>0</v>
          </cell>
          <cell r="AQ36" t="str">
            <v>0</v>
          </cell>
          <cell r="AS36" t="str">
            <v>0</v>
          </cell>
        </row>
        <row r="37">
          <cell r="AF37" t="str">
            <v>0</v>
          </cell>
          <cell r="AI37" t="str">
            <v>0</v>
          </cell>
          <cell r="AM37" t="str">
            <v>0</v>
          </cell>
          <cell r="AQ37" t="str">
            <v>0</v>
          </cell>
          <cell r="AS37" t="str">
            <v>0</v>
          </cell>
        </row>
        <row r="38">
          <cell r="AF38" t="str">
            <v>0</v>
          </cell>
          <cell r="AI38" t="str">
            <v>0</v>
          </cell>
          <cell r="AM38" t="str">
            <v>0</v>
          </cell>
          <cell r="AQ38" t="str">
            <v>0</v>
          </cell>
          <cell r="AS38" t="str">
            <v>0</v>
          </cell>
        </row>
        <row r="39">
          <cell r="AF39" t="str">
            <v>0</v>
          </cell>
          <cell r="AI39" t="str">
            <v>0</v>
          </cell>
          <cell r="AM39" t="str">
            <v>0</v>
          </cell>
          <cell r="AQ39" t="str">
            <v>0</v>
          </cell>
          <cell r="AS39" t="str">
            <v>0</v>
          </cell>
        </row>
        <row r="40">
          <cell r="AF40" t="str">
            <v>0</v>
          </cell>
          <cell r="AI40" t="str">
            <v>0</v>
          </cell>
          <cell r="AM40" t="str">
            <v>0</v>
          </cell>
          <cell r="AQ40" t="str">
            <v>0</v>
          </cell>
          <cell r="AS40" t="str">
            <v>0</v>
          </cell>
        </row>
        <row r="41">
          <cell r="AF41" t="str">
            <v>0</v>
          </cell>
          <cell r="AI41" t="str">
            <v>0</v>
          </cell>
          <cell r="AM41" t="str">
            <v>0</v>
          </cell>
          <cell r="AQ41" t="str">
            <v>0</v>
          </cell>
          <cell r="AS41" t="str">
            <v>0</v>
          </cell>
        </row>
        <row r="42">
          <cell r="AF42" t="str">
            <v>0</v>
          </cell>
          <cell r="AI42" t="str">
            <v>0</v>
          </cell>
          <cell r="AM42" t="str">
            <v>0</v>
          </cell>
          <cell r="AQ42" t="str">
            <v>0</v>
          </cell>
          <cell r="AS42" t="str">
            <v>0</v>
          </cell>
        </row>
        <row r="43">
          <cell r="AF43" t="str">
            <v>0</v>
          </cell>
          <cell r="AI43" t="str">
            <v>0</v>
          </cell>
          <cell r="AM43" t="str">
            <v>0</v>
          </cell>
          <cell r="AQ43" t="str">
            <v>0</v>
          </cell>
          <cell r="AS43" t="str">
            <v>0</v>
          </cell>
        </row>
        <row r="44">
          <cell r="AF44" t="str">
            <v>0</v>
          </cell>
          <cell r="AI44" t="str">
            <v>0</v>
          </cell>
          <cell r="AM44" t="str">
            <v>0</v>
          </cell>
          <cell r="AQ44" t="str">
            <v>0</v>
          </cell>
          <cell r="AS44" t="str">
            <v>0</v>
          </cell>
        </row>
      </sheetData>
      <sheetData sheetId="2">
        <row r="4">
          <cell r="AF4">
            <v>9</v>
          </cell>
          <cell r="AI4">
            <v>8</v>
          </cell>
          <cell r="AM4">
            <v>6</v>
          </cell>
          <cell r="AQ4">
            <v>7</v>
          </cell>
          <cell r="AS4">
            <v>13</v>
          </cell>
        </row>
        <row r="5">
          <cell r="AF5">
            <v>5</v>
          </cell>
          <cell r="AI5">
            <v>5</v>
          </cell>
          <cell r="AM5">
            <v>6</v>
          </cell>
          <cell r="AQ5">
            <v>6</v>
          </cell>
          <cell r="AS5">
            <v>10</v>
          </cell>
        </row>
        <row r="6">
          <cell r="AF6">
            <v>9</v>
          </cell>
          <cell r="AI6">
            <v>5</v>
          </cell>
          <cell r="AM6">
            <v>6</v>
          </cell>
          <cell r="AQ6">
            <v>5</v>
          </cell>
          <cell r="AS6">
            <v>11</v>
          </cell>
        </row>
        <row r="7">
          <cell r="AF7">
            <v>5</v>
          </cell>
          <cell r="AI7">
            <v>5</v>
          </cell>
          <cell r="AM7">
            <v>5</v>
          </cell>
          <cell r="AQ7">
            <v>6</v>
          </cell>
          <cell r="AS7">
            <v>14</v>
          </cell>
        </row>
        <row r="8">
          <cell r="AF8">
            <v>10</v>
          </cell>
          <cell r="AI8">
            <v>7</v>
          </cell>
          <cell r="AM8">
            <v>7</v>
          </cell>
          <cell r="AQ8">
            <v>9</v>
          </cell>
          <cell r="AS8">
            <v>10</v>
          </cell>
        </row>
        <row r="9">
          <cell r="AF9">
            <v>7</v>
          </cell>
          <cell r="AI9">
            <v>7</v>
          </cell>
          <cell r="AM9">
            <v>7</v>
          </cell>
          <cell r="AQ9">
            <v>6</v>
          </cell>
          <cell r="AS9">
            <v>10</v>
          </cell>
        </row>
        <row r="10">
          <cell r="AF10">
            <v>5</v>
          </cell>
          <cell r="AI10">
            <v>6</v>
          </cell>
          <cell r="AM10">
            <v>7</v>
          </cell>
          <cell r="AQ10">
            <v>6</v>
          </cell>
          <cell r="AS10">
            <v>10</v>
          </cell>
        </row>
        <row r="11">
          <cell r="AF11">
            <v>6</v>
          </cell>
          <cell r="AI11">
            <v>6</v>
          </cell>
          <cell r="AM11">
            <v>7</v>
          </cell>
          <cell r="AQ11">
            <v>6</v>
          </cell>
          <cell r="AS11">
            <v>9</v>
          </cell>
        </row>
        <row r="12">
          <cell r="AF12">
            <v>5</v>
          </cell>
          <cell r="AI12">
            <v>5</v>
          </cell>
          <cell r="AM12">
            <v>5</v>
          </cell>
          <cell r="AQ12">
            <v>6</v>
          </cell>
          <cell r="AS12">
            <v>13</v>
          </cell>
        </row>
        <row r="13">
          <cell r="AF13">
            <v>5</v>
          </cell>
          <cell r="AI13">
            <v>5</v>
          </cell>
          <cell r="AM13">
            <v>5</v>
          </cell>
          <cell r="AQ13">
            <v>6</v>
          </cell>
          <cell r="AS13">
            <v>12</v>
          </cell>
        </row>
        <row r="14">
          <cell r="AF14">
            <v>5</v>
          </cell>
          <cell r="AI14">
            <v>6</v>
          </cell>
          <cell r="AM14">
            <v>7</v>
          </cell>
          <cell r="AQ14">
            <v>6</v>
          </cell>
          <cell r="AS14">
            <v>11</v>
          </cell>
        </row>
        <row r="15">
          <cell r="AF15">
            <v>5</v>
          </cell>
          <cell r="AI15">
            <v>7</v>
          </cell>
          <cell r="AM15">
            <v>7</v>
          </cell>
          <cell r="AQ15">
            <v>7</v>
          </cell>
          <cell r="AS15">
            <v>12</v>
          </cell>
        </row>
        <row r="16">
          <cell r="AF16">
            <v>5</v>
          </cell>
          <cell r="AI16">
            <v>8</v>
          </cell>
          <cell r="AM16">
            <v>8</v>
          </cell>
          <cell r="AQ16">
            <v>6</v>
          </cell>
          <cell r="AS16">
            <v>11</v>
          </cell>
        </row>
        <row r="17">
          <cell r="AF17">
            <v>5</v>
          </cell>
          <cell r="AI17">
            <v>6</v>
          </cell>
          <cell r="AM17">
            <v>6</v>
          </cell>
          <cell r="AQ17">
            <v>6</v>
          </cell>
          <cell r="AS17">
            <v>14</v>
          </cell>
        </row>
        <row r="18">
          <cell r="AF18">
            <v>5</v>
          </cell>
          <cell r="AI18">
            <v>5</v>
          </cell>
          <cell r="AM18">
            <v>5</v>
          </cell>
          <cell r="AQ18">
            <v>7</v>
          </cell>
          <cell r="AS18">
            <v>14</v>
          </cell>
        </row>
        <row r="19">
          <cell r="AF19">
            <v>5</v>
          </cell>
          <cell r="AI19">
            <v>5</v>
          </cell>
          <cell r="AM19">
            <v>5</v>
          </cell>
          <cell r="AQ19">
            <v>6</v>
          </cell>
          <cell r="AS19">
            <v>13</v>
          </cell>
        </row>
        <row r="20">
          <cell r="AF20">
            <v>5</v>
          </cell>
          <cell r="AI20">
            <v>6</v>
          </cell>
          <cell r="AM20">
            <v>5</v>
          </cell>
          <cell r="AQ20">
            <v>7</v>
          </cell>
          <cell r="AS20">
            <v>12</v>
          </cell>
        </row>
        <row r="21">
          <cell r="AF21">
            <v>5</v>
          </cell>
          <cell r="AI21">
            <v>6</v>
          </cell>
          <cell r="AM21">
            <v>8</v>
          </cell>
          <cell r="AQ21">
            <v>6</v>
          </cell>
          <cell r="AS21">
            <v>8</v>
          </cell>
        </row>
        <row r="22">
          <cell r="AF22">
            <v>5</v>
          </cell>
          <cell r="AI22">
            <v>6</v>
          </cell>
          <cell r="AM22">
            <v>6</v>
          </cell>
          <cell r="AQ22">
            <v>6</v>
          </cell>
          <cell r="AS22">
            <v>10</v>
          </cell>
        </row>
        <row r="23">
          <cell r="AF23">
            <v>5</v>
          </cell>
          <cell r="AI23">
            <v>6</v>
          </cell>
          <cell r="AM23">
            <v>6</v>
          </cell>
          <cell r="AQ23">
            <v>7</v>
          </cell>
          <cell r="AS23">
            <v>9</v>
          </cell>
        </row>
        <row r="24">
          <cell r="AF24">
            <v>5</v>
          </cell>
          <cell r="AI24">
            <v>5</v>
          </cell>
          <cell r="AM24">
            <v>5</v>
          </cell>
          <cell r="AQ24">
            <v>6</v>
          </cell>
          <cell r="AS24">
            <v>12</v>
          </cell>
        </row>
        <row r="25">
          <cell r="AF25">
            <v>6</v>
          </cell>
          <cell r="AI25">
            <v>6</v>
          </cell>
          <cell r="AM25">
            <v>7</v>
          </cell>
          <cell r="AQ25">
            <v>6</v>
          </cell>
          <cell r="AS25">
            <v>9</v>
          </cell>
        </row>
        <row r="26">
          <cell r="AF26">
            <v>5</v>
          </cell>
          <cell r="AI26">
            <v>6</v>
          </cell>
          <cell r="AM26">
            <v>7</v>
          </cell>
          <cell r="AQ26">
            <v>6</v>
          </cell>
          <cell r="AS26">
            <v>10</v>
          </cell>
        </row>
        <row r="27">
          <cell r="AF27">
            <v>5</v>
          </cell>
          <cell r="AI27">
            <v>5</v>
          </cell>
          <cell r="AM27">
            <v>5</v>
          </cell>
          <cell r="AQ27">
            <v>6</v>
          </cell>
          <cell r="AS27">
            <v>12</v>
          </cell>
        </row>
        <row r="28">
          <cell r="AF28">
            <v>5</v>
          </cell>
          <cell r="AI28">
            <v>6</v>
          </cell>
          <cell r="AM28">
            <v>8</v>
          </cell>
          <cell r="AQ28">
            <v>7</v>
          </cell>
          <cell r="AS28">
            <v>8</v>
          </cell>
        </row>
        <row r="29">
          <cell r="AF29">
            <v>5</v>
          </cell>
          <cell r="AI29">
            <v>5</v>
          </cell>
          <cell r="AM29">
            <v>5</v>
          </cell>
          <cell r="AQ29">
            <v>7</v>
          </cell>
          <cell r="AS29">
            <v>10</v>
          </cell>
        </row>
        <row r="30">
          <cell r="AF30">
            <v>5</v>
          </cell>
          <cell r="AI30">
            <v>6</v>
          </cell>
          <cell r="AM30">
            <v>5</v>
          </cell>
          <cell r="AQ30">
            <v>7</v>
          </cell>
          <cell r="AS30">
            <v>10</v>
          </cell>
        </row>
        <row r="31">
          <cell r="AF31">
            <v>5</v>
          </cell>
          <cell r="AI31">
            <v>6</v>
          </cell>
          <cell r="AM31">
            <v>5</v>
          </cell>
          <cell r="AQ31">
            <v>6</v>
          </cell>
          <cell r="AS31">
            <v>11</v>
          </cell>
        </row>
        <row r="32">
          <cell r="AF32">
            <v>5</v>
          </cell>
          <cell r="AI32">
            <v>6</v>
          </cell>
          <cell r="AM32">
            <v>5</v>
          </cell>
          <cell r="AQ32">
            <v>7</v>
          </cell>
          <cell r="AS32">
            <v>10</v>
          </cell>
        </row>
        <row r="33">
          <cell r="AF33">
            <v>5</v>
          </cell>
          <cell r="AI33">
            <v>5</v>
          </cell>
          <cell r="AM33">
            <v>5</v>
          </cell>
          <cell r="AQ33">
            <v>6</v>
          </cell>
          <cell r="AS33">
            <v>12</v>
          </cell>
        </row>
        <row r="34">
          <cell r="AF34" t="str">
            <v>0</v>
          </cell>
          <cell r="AI34" t="str">
            <v>0</v>
          </cell>
          <cell r="AM34" t="str">
            <v>0</v>
          </cell>
          <cell r="AQ34" t="str">
            <v>0</v>
          </cell>
          <cell r="AS34" t="str">
            <v>0</v>
          </cell>
        </row>
        <row r="35">
          <cell r="AF35" t="str">
            <v>0</v>
          </cell>
          <cell r="AI35" t="str">
            <v>0</v>
          </cell>
          <cell r="AM35" t="str">
            <v>0</v>
          </cell>
          <cell r="AQ35" t="str">
            <v>0</v>
          </cell>
          <cell r="AS35" t="str">
            <v>0</v>
          </cell>
        </row>
        <row r="36">
          <cell r="AF36" t="str">
            <v>0</v>
          </cell>
          <cell r="AI36" t="str">
            <v>0</v>
          </cell>
          <cell r="AM36" t="str">
            <v>0</v>
          </cell>
          <cell r="AQ36" t="str">
            <v>0</v>
          </cell>
          <cell r="AS36" t="str">
            <v>0</v>
          </cell>
        </row>
        <row r="37">
          <cell r="AF37" t="str">
            <v>0</v>
          </cell>
          <cell r="AI37" t="str">
            <v>0</v>
          </cell>
          <cell r="AM37" t="str">
            <v>0</v>
          </cell>
          <cell r="AQ37" t="str">
            <v>0</v>
          </cell>
          <cell r="AS37" t="str">
            <v>0</v>
          </cell>
        </row>
        <row r="38">
          <cell r="AF38" t="str">
            <v>0</v>
          </cell>
          <cell r="AI38" t="str">
            <v>0</v>
          </cell>
          <cell r="AM38" t="str">
            <v>0</v>
          </cell>
          <cell r="AQ38" t="str">
            <v>0</v>
          </cell>
          <cell r="AS38" t="str">
            <v>0</v>
          </cell>
        </row>
        <row r="39">
          <cell r="AF39" t="str">
            <v>0</v>
          </cell>
          <cell r="AI39" t="str">
            <v>0</v>
          </cell>
          <cell r="AM39" t="str">
            <v>0</v>
          </cell>
          <cell r="AQ39" t="str">
            <v>0</v>
          </cell>
          <cell r="AS39" t="str">
            <v>0</v>
          </cell>
        </row>
        <row r="40">
          <cell r="AF40" t="str">
            <v>0</v>
          </cell>
          <cell r="AI40" t="str">
            <v>0</v>
          </cell>
          <cell r="AM40" t="str">
            <v>0</v>
          </cell>
          <cell r="AQ40" t="str">
            <v>0</v>
          </cell>
          <cell r="AS40" t="str">
            <v>0</v>
          </cell>
        </row>
        <row r="41">
          <cell r="AF41" t="str">
            <v>0</v>
          </cell>
          <cell r="AI41" t="str">
            <v>0</v>
          </cell>
          <cell r="AM41" t="str">
            <v>0</v>
          </cell>
          <cell r="AQ41" t="str">
            <v>0</v>
          </cell>
          <cell r="AS41" t="str">
            <v>0</v>
          </cell>
        </row>
        <row r="42">
          <cell r="AF42" t="str">
            <v>0</v>
          </cell>
          <cell r="AI42" t="str">
            <v>0</v>
          </cell>
          <cell r="AM42" t="str">
            <v>0</v>
          </cell>
          <cell r="AQ42" t="str">
            <v>0</v>
          </cell>
          <cell r="AS42" t="str">
            <v>0</v>
          </cell>
        </row>
        <row r="43">
          <cell r="AF43" t="str">
            <v>0</v>
          </cell>
          <cell r="AI43" t="str">
            <v>0</v>
          </cell>
          <cell r="AM43" t="str">
            <v>0</v>
          </cell>
          <cell r="AQ43" t="str">
            <v>0</v>
          </cell>
          <cell r="AS43" t="str">
            <v>0</v>
          </cell>
        </row>
        <row r="44">
          <cell r="AF44" t="str">
            <v>0</v>
          </cell>
          <cell r="AI44" t="str">
            <v>0</v>
          </cell>
          <cell r="AM44" t="str">
            <v>0</v>
          </cell>
          <cell r="AQ44" t="str">
            <v>0</v>
          </cell>
          <cell r="AS44" t="str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Normal="100" zoomScaleSheetLayoutView="100" workbookViewId="0">
      <selection sqref="A1:I1"/>
    </sheetView>
  </sheetViews>
  <sheetFormatPr defaultRowHeight="14.25" x14ac:dyDescent="0.2"/>
  <cols>
    <col min="8" max="8" width="9" customWidth="1"/>
    <col min="9" max="9" width="35.875" hidden="1" customWidth="1"/>
  </cols>
  <sheetData>
    <row r="1" spans="1:9" s="5" customFormat="1" ht="40.5" x14ac:dyDescent="0.85">
      <c r="A1" s="232" t="s">
        <v>78</v>
      </c>
      <c r="B1" s="232"/>
      <c r="C1" s="232"/>
      <c r="D1" s="232"/>
      <c r="E1" s="232"/>
      <c r="F1" s="232"/>
      <c r="G1" s="232"/>
      <c r="H1" s="232"/>
      <c r="I1" s="232"/>
    </row>
    <row r="2" spans="1:9" s="5" customFormat="1" ht="34.5" x14ac:dyDescent="0.7">
      <c r="A2" s="237" t="s">
        <v>98</v>
      </c>
      <c r="B2" s="237"/>
      <c r="C2" s="237"/>
      <c r="D2" s="237"/>
      <c r="E2" s="237"/>
      <c r="F2" s="237"/>
      <c r="G2" s="237"/>
      <c r="H2" s="237"/>
      <c r="I2" s="237"/>
    </row>
    <row r="3" spans="1:9" s="5" customFormat="1" ht="34.5" x14ac:dyDescent="0.7">
      <c r="A3" s="237" t="s">
        <v>92</v>
      </c>
      <c r="B3" s="237"/>
      <c r="C3" s="237"/>
      <c r="D3" s="237"/>
      <c r="E3" s="237"/>
      <c r="F3" s="237"/>
      <c r="G3" s="237"/>
      <c r="H3" s="237"/>
      <c r="I3" s="237"/>
    </row>
    <row r="4" spans="1:9" s="5" customFormat="1" ht="31.5" x14ac:dyDescent="0.65">
      <c r="A4" s="233" t="s">
        <v>93</v>
      </c>
      <c r="B4" s="233"/>
      <c r="C4" s="233"/>
      <c r="D4" s="233"/>
      <c r="E4" s="233"/>
      <c r="F4" s="233"/>
      <c r="G4" s="233"/>
      <c r="H4" s="233"/>
      <c r="I4" s="233"/>
    </row>
    <row r="5" spans="1:9" s="5" customFormat="1" ht="31.5" x14ac:dyDescent="0.65">
      <c r="A5" s="236" t="s">
        <v>79</v>
      </c>
      <c r="B5" s="236"/>
      <c r="C5" s="236"/>
      <c r="D5" s="236" t="s">
        <v>94</v>
      </c>
      <c r="E5" s="236"/>
      <c r="F5" s="236"/>
      <c r="G5" s="236" t="s">
        <v>80</v>
      </c>
      <c r="H5" s="236"/>
      <c r="I5" s="236"/>
    </row>
    <row r="6" spans="1:9" s="5" customFormat="1" ht="31.5" x14ac:dyDescent="0.65">
      <c r="A6" s="236" t="s">
        <v>95</v>
      </c>
      <c r="B6" s="236"/>
      <c r="C6" s="236"/>
      <c r="D6" s="236"/>
      <c r="E6" s="236"/>
      <c r="F6" s="236"/>
      <c r="G6" s="236"/>
      <c r="H6" s="236"/>
      <c r="I6" s="236"/>
    </row>
    <row r="7" spans="1:9" s="5" customFormat="1" ht="31.5" x14ac:dyDescent="0.65">
      <c r="A7" s="233" t="s">
        <v>96</v>
      </c>
      <c r="B7" s="233"/>
      <c r="C7" s="233"/>
      <c r="D7" s="233"/>
      <c r="E7" s="233"/>
      <c r="F7" s="233"/>
      <c r="G7" s="233"/>
      <c r="H7" s="233"/>
      <c r="I7" s="233"/>
    </row>
    <row r="8" spans="1:9" s="5" customFormat="1" ht="31.5" x14ac:dyDescent="0.65">
      <c r="A8" s="233" t="s">
        <v>97</v>
      </c>
      <c r="B8" s="233"/>
      <c r="C8" s="233"/>
      <c r="D8" s="233"/>
      <c r="E8" s="233"/>
      <c r="F8" s="233"/>
      <c r="G8" s="233"/>
      <c r="H8" s="233"/>
      <c r="I8" s="233"/>
    </row>
    <row r="9" spans="1:9" s="5" customFormat="1" ht="31.5" x14ac:dyDescent="0.65">
      <c r="A9" s="233" t="s">
        <v>99</v>
      </c>
      <c r="B9" s="233"/>
      <c r="C9" s="233"/>
      <c r="D9" s="233"/>
      <c r="E9" s="233"/>
      <c r="F9" s="233"/>
      <c r="G9" s="233"/>
      <c r="H9" s="233"/>
      <c r="I9" s="233"/>
    </row>
    <row r="10" spans="1:9" s="5" customFormat="1" ht="31.5" x14ac:dyDescent="0.65">
      <c r="A10" s="233" t="s">
        <v>100</v>
      </c>
      <c r="B10" s="233"/>
      <c r="C10" s="233"/>
      <c r="D10" s="233"/>
      <c r="E10" s="233"/>
      <c r="F10" s="233"/>
      <c r="G10" s="233"/>
      <c r="H10" s="233"/>
      <c r="I10" s="233"/>
    </row>
    <row r="11" spans="1:9" s="5" customFormat="1" ht="31.5" x14ac:dyDescent="0.65">
      <c r="A11" s="233" t="s">
        <v>101</v>
      </c>
      <c r="B11" s="233"/>
      <c r="C11" s="233"/>
      <c r="D11" s="233"/>
      <c r="E11" s="233"/>
      <c r="F11" s="233"/>
      <c r="G11" s="233"/>
      <c r="H11" s="233"/>
      <c r="I11" s="233"/>
    </row>
    <row r="12" spans="1:9" s="5" customFormat="1" ht="31.5" x14ac:dyDescent="0.65">
      <c r="A12" s="235" t="s">
        <v>103</v>
      </c>
      <c r="B12" s="235"/>
      <c r="C12" s="235"/>
      <c r="D12" s="235"/>
      <c r="E12" s="235"/>
      <c r="F12" s="235"/>
      <c r="G12" s="235"/>
      <c r="H12" s="235"/>
      <c r="I12" s="235"/>
    </row>
    <row r="13" spans="1:9" s="5" customFormat="1" ht="30" customHeight="1" x14ac:dyDescent="0.65">
      <c r="A13" s="235" t="s">
        <v>104</v>
      </c>
      <c r="B13" s="235"/>
      <c r="C13" s="235"/>
      <c r="D13" s="235"/>
      <c r="E13" s="235"/>
      <c r="F13" s="235"/>
      <c r="G13" s="235"/>
      <c r="H13" s="235"/>
      <c r="I13" s="118"/>
    </row>
    <row r="14" spans="1:9" s="5" customFormat="1" ht="31.5" x14ac:dyDescent="0.65">
      <c r="A14" s="234" t="s">
        <v>102</v>
      </c>
      <c r="B14" s="234"/>
      <c r="C14" s="234"/>
      <c r="D14" s="234"/>
      <c r="E14" s="234"/>
      <c r="F14" s="234"/>
      <c r="G14" s="234"/>
      <c r="H14" s="234"/>
      <c r="I14" s="234"/>
    </row>
    <row r="15" spans="1:9" s="5" customFormat="1" ht="31.5" x14ac:dyDescent="0.6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s="5" customFormat="1" ht="31.5" x14ac:dyDescent="0.65">
      <c r="A16" s="238" t="s">
        <v>105</v>
      </c>
      <c r="B16" s="238"/>
      <c r="C16" s="238"/>
      <c r="D16" s="238"/>
      <c r="E16" s="238"/>
      <c r="F16" s="238"/>
      <c r="G16" s="238"/>
      <c r="H16" s="238"/>
      <c r="I16" s="238"/>
    </row>
    <row r="17" spans="1:9" s="5" customFormat="1" ht="31.5" x14ac:dyDescent="0.65">
      <c r="A17" s="238" t="s">
        <v>106</v>
      </c>
      <c r="B17" s="238"/>
      <c r="C17" s="238"/>
      <c r="D17" s="238"/>
      <c r="E17" s="238"/>
      <c r="F17" s="238"/>
      <c r="G17" s="238"/>
      <c r="H17" s="238"/>
      <c r="I17" s="238"/>
    </row>
    <row r="18" spans="1:9" s="5" customFormat="1" ht="31.5" x14ac:dyDescent="0.6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s="5" customFormat="1" ht="31.5" x14ac:dyDescent="0.6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x14ac:dyDescent="0.2">
      <c r="A20" s="117"/>
      <c r="B20" s="117"/>
      <c r="C20" s="117"/>
      <c r="D20" s="117"/>
      <c r="E20" s="117"/>
      <c r="F20" s="117"/>
      <c r="G20" s="117"/>
      <c r="H20" s="117"/>
      <c r="I20" s="117"/>
    </row>
    <row r="21" spans="1:9" x14ac:dyDescent="0.2">
      <c r="A21" s="117"/>
      <c r="B21" s="117"/>
      <c r="C21" s="117"/>
      <c r="D21" s="117"/>
      <c r="E21" s="117"/>
      <c r="F21" s="117"/>
      <c r="G21" s="117"/>
      <c r="H21" s="117"/>
      <c r="I21" s="117"/>
    </row>
  </sheetData>
  <sheetProtection password="EC15" sheet="1" formatCells="0" formatColumns="0" formatRows="0" insertColumns="0" insertRows="0" insertHyperlinks="0" deleteColumns="0" deleteRows="0" sort="0" autoFilter="0" pivotTables="0"/>
  <mergeCells count="18">
    <mergeCell ref="A16:I16"/>
    <mergeCell ref="A17:I17"/>
    <mergeCell ref="A7:I7"/>
    <mergeCell ref="A8:I8"/>
    <mergeCell ref="A9:I9"/>
    <mergeCell ref="A11:I11"/>
    <mergeCell ref="A10:I10"/>
    <mergeCell ref="A1:I1"/>
    <mergeCell ref="A4:I4"/>
    <mergeCell ref="A14:I14"/>
    <mergeCell ref="A12:I12"/>
    <mergeCell ref="A13:H13"/>
    <mergeCell ref="A6:I6"/>
    <mergeCell ref="A2:I2"/>
    <mergeCell ref="A3:I3"/>
    <mergeCell ref="A5:C5"/>
    <mergeCell ref="D5:F5"/>
    <mergeCell ref="G5:I5"/>
  </mergeCells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zoomScaleSheetLayoutView="100" workbookViewId="0">
      <pane ySplit="3" topLeftCell="A16" activePane="bottomLeft" state="frozen"/>
      <selection pane="bottomLeft" sqref="A1:F1"/>
    </sheetView>
  </sheetViews>
  <sheetFormatPr defaultRowHeight="20.25" x14ac:dyDescent="0.4"/>
  <cols>
    <col min="1" max="1" width="2.625" style="1" bestFit="1" customWidth="1"/>
    <col min="2" max="2" width="4" style="1" bestFit="1" customWidth="1"/>
    <col min="3" max="3" width="5.625" style="1" bestFit="1" customWidth="1"/>
    <col min="4" max="4" width="34.125" style="1" customWidth="1"/>
    <col min="5" max="5" width="0" style="1" hidden="1" customWidth="1"/>
    <col min="6" max="6" width="4.125" style="1" bestFit="1" customWidth="1"/>
    <col min="7" max="7" width="3.875" style="1" hidden="1" customWidth="1"/>
    <col min="8" max="8" width="10.75" style="1" bestFit="1" customWidth="1"/>
    <col min="9" max="9" width="3.875" style="1" hidden="1" customWidth="1"/>
    <col min="10" max="10" width="12.625" style="1" customWidth="1"/>
    <col min="11" max="11" width="3.875" style="1" hidden="1" customWidth="1"/>
    <col min="12" max="12" width="8.125" style="1" bestFit="1" customWidth="1"/>
    <col min="13" max="13" width="3.875" style="1" hidden="1" customWidth="1"/>
    <col min="14" max="14" width="11.75" style="1" bestFit="1" customWidth="1"/>
    <col min="15" max="15" width="3.875" style="1" hidden="1" customWidth="1"/>
    <col min="16" max="16" width="9.125" style="1" bestFit="1" customWidth="1"/>
    <col min="17" max="17" width="0.125" style="1" hidden="1" customWidth="1"/>
    <col min="18" max="18" width="3.5" style="1" hidden="1" customWidth="1"/>
    <col min="19" max="19" width="11.875" style="1" bestFit="1" customWidth="1"/>
    <col min="20" max="16384" width="9" style="1"/>
  </cols>
  <sheetData>
    <row r="1" spans="1:19" ht="21.75" customHeight="1" thickBot="1" x14ac:dyDescent="0.5">
      <c r="A1" s="254" t="str">
        <f>input1!A1</f>
        <v>การแปรผลคะแนน SDQ ระบบดูแล ช่วยเหลือนักเรียน</v>
      </c>
      <c r="B1" s="255"/>
      <c r="C1" s="255"/>
      <c r="D1" s="255"/>
      <c r="E1" s="255"/>
      <c r="F1" s="256"/>
      <c r="G1" s="121"/>
      <c r="H1" s="254" t="s">
        <v>77</v>
      </c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6"/>
    </row>
    <row r="2" spans="1:19" ht="22.5" customHeight="1" thickBot="1" x14ac:dyDescent="0.5">
      <c r="A2" s="254" t="str">
        <f>input1!A2</f>
        <v>ชั้น ม.   4/2   ชื่อครูที่ปรึกษา ครูวิรัช ศรีโกเศรษฐ , ครูบพิตร ชูพยุง</v>
      </c>
      <c r="B2" s="255"/>
      <c r="C2" s="255"/>
      <c r="D2" s="255"/>
      <c r="E2" s="255"/>
      <c r="F2" s="256"/>
      <c r="G2" s="121"/>
      <c r="H2" s="122" t="s">
        <v>56</v>
      </c>
      <c r="I2" s="123"/>
      <c r="J2" s="122" t="s">
        <v>57</v>
      </c>
      <c r="K2" s="123"/>
      <c r="L2" s="122" t="s">
        <v>58</v>
      </c>
      <c r="M2" s="123"/>
      <c r="N2" s="122" t="s">
        <v>59</v>
      </c>
      <c r="O2" s="123"/>
      <c r="P2" s="122" t="s">
        <v>60</v>
      </c>
      <c r="Q2" s="123"/>
      <c r="R2" s="123"/>
      <c r="S2" s="122" t="s">
        <v>61</v>
      </c>
    </row>
    <row r="3" spans="1:19" ht="21.75" thickBot="1" x14ac:dyDescent="0.5">
      <c r="A3" s="119" t="s">
        <v>7</v>
      </c>
      <c r="B3" s="124" t="s">
        <v>8</v>
      </c>
      <c r="C3" s="120" t="s">
        <v>9</v>
      </c>
      <c r="D3" s="124" t="s">
        <v>10</v>
      </c>
      <c r="E3" s="120" t="s">
        <v>11</v>
      </c>
      <c r="F3" s="125" t="s">
        <v>11</v>
      </c>
      <c r="G3" s="126" t="s">
        <v>62</v>
      </c>
      <c r="H3" s="124" t="s">
        <v>63</v>
      </c>
      <c r="I3" s="127" t="s">
        <v>62</v>
      </c>
      <c r="J3" s="129" t="s">
        <v>63</v>
      </c>
      <c r="K3" s="130" t="s">
        <v>62</v>
      </c>
      <c r="L3" s="131" t="s">
        <v>63</v>
      </c>
      <c r="M3" s="126" t="s">
        <v>62</v>
      </c>
      <c r="N3" s="124" t="s">
        <v>63</v>
      </c>
      <c r="O3" s="130" t="s">
        <v>62</v>
      </c>
      <c r="P3" s="132" t="s">
        <v>63</v>
      </c>
      <c r="Q3" s="133"/>
      <c r="R3" s="126" t="s">
        <v>62</v>
      </c>
      <c r="S3" s="124" t="s">
        <v>63</v>
      </c>
    </row>
    <row r="4" spans="1:19" s="3" customFormat="1" ht="18" customHeight="1" x14ac:dyDescent="0.45">
      <c r="A4" s="134" t="s">
        <v>12</v>
      </c>
      <c r="B4" s="221" t="str">
        <f>input1!B4</f>
        <v>2</v>
      </c>
      <c r="C4" s="148">
        <f>input1!C4</f>
        <v>25798</v>
      </c>
      <c r="D4" s="149" t="str">
        <f>input1!D4</f>
        <v>นางสาวชรินรัตน์ เผ่าผม</v>
      </c>
      <c r="E4" s="150">
        <f>input1!E4</f>
        <v>2</v>
      </c>
      <c r="F4" s="139" t="str">
        <f>IF(E4=1,"ชาย",IF(E4=2,"หญิง","-"))</f>
        <v>หญิง</v>
      </c>
      <c r="G4" s="159">
        <f>[1]input2!AF4</f>
        <v>9</v>
      </c>
      <c r="H4" s="154" t="str">
        <f>equal3!H4</f>
        <v>ปกติ</v>
      </c>
      <c r="I4" s="160">
        <f>[1]input2!AI4</f>
        <v>8</v>
      </c>
      <c r="J4" s="154" t="str">
        <f>equal3!J4</f>
        <v>ปกติ</v>
      </c>
      <c r="K4" s="140">
        <f>[1]input2!AM4</f>
        <v>6</v>
      </c>
      <c r="L4" s="154" t="str">
        <f>equal3!L4</f>
        <v>ปกติ</v>
      </c>
      <c r="M4" s="161">
        <f>[1]input2!AQ4</f>
        <v>7</v>
      </c>
      <c r="N4" s="154" t="str">
        <f>equal3!N4</f>
        <v>ปกติ</v>
      </c>
      <c r="O4" s="159">
        <f>[1]input2!AS4</f>
        <v>13</v>
      </c>
      <c r="P4" s="222" t="str">
        <f>equal3!P4</f>
        <v>มีจุดแข็ง</v>
      </c>
      <c r="Q4" s="176">
        <f>G4+I4+K4+M4+O4</f>
        <v>43</v>
      </c>
      <c r="R4" s="160">
        <f>IF(Q4&lt;1,"-",Q4)</f>
        <v>43</v>
      </c>
      <c r="S4" s="175" t="str">
        <f>equal3!S4</f>
        <v>ปกติ</v>
      </c>
    </row>
    <row r="5" spans="1:19" s="3" customFormat="1" ht="18" customHeight="1" x14ac:dyDescent="0.45">
      <c r="A5" s="146" t="s">
        <v>13</v>
      </c>
      <c r="B5" s="147" t="str">
        <f>input1!B5</f>
        <v>2</v>
      </c>
      <c r="C5" s="148">
        <f>input1!C5</f>
        <v>25800</v>
      </c>
      <c r="D5" s="149" t="str">
        <f>input1!D5</f>
        <v>นางสาวรณดา แย้มถนอม</v>
      </c>
      <c r="E5" s="150">
        <f>input1!E5</f>
        <v>2</v>
      </c>
      <c r="F5" s="151" t="str">
        <f t="shared" ref="F5:F53" si="0">IF(E5=1,"ชาย",IF(E5=2,"หญิง","-"))</f>
        <v>หญิง</v>
      </c>
      <c r="G5" s="152">
        <f>[1]input2!AF5</f>
        <v>5</v>
      </c>
      <c r="H5" s="154" t="str">
        <f>equal3!H5</f>
        <v>มีปัญหา</v>
      </c>
      <c r="I5" s="155">
        <f>[1]input2!AI5</f>
        <v>5</v>
      </c>
      <c r="J5" s="154" t="str">
        <f>equal3!J5</f>
        <v>ปกติ</v>
      </c>
      <c r="K5" s="152">
        <f>[1]input2!AM5</f>
        <v>6</v>
      </c>
      <c r="L5" s="154" t="str">
        <f>equal3!L5</f>
        <v>ปกติ</v>
      </c>
      <c r="M5" s="156">
        <f>[1]input2!AQ5</f>
        <v>6</v>
      </c>
      <c r="N5" s="154" t="str">
        <f>equal3!N5</f>
        <v>ปกติ</v>
      </c>
      <c r="O5" s="152">
        <f>[1]input2!AS5</f>
        <v>10</v>
      </c>
      <c r="P5" s="222" t="str">
        <f>equal3!P5</f>
        <v>มีจุดแข็ง</v>
      </c>
      <c r="Q5" s="157">
        <f t="shared" ref="Q5:Q53" si="1">G5+I5+K5+M5+O5</f>
        <v>32</v>
      </c>
      <c r="R5" s="155">
        <f t="shared" ref="R5:R53" si="2">IF(Q5&lt;1,"-",Q5)</f>
        <v>32</v>
      </c>
      <c r="S5" s="175" t="str">
        <f>equal3!S5</f>
        <v>ปกติ</v>
      </c>
    </row>
    <row r="6" spans="1:19" s="3" customFormat="1" ht="18" customHeight="1" x14ac:dyDescent="0.45">
      <c r="A6" s="158" t="s">
        <v>14</v>
      </c>
      <c r="B6" s="147" t="str">
        <f>input1!B6</f>
        <v>2</v>
      </c>
      <c r="C6" s="148">
        <f>input1!C6</f>
        <v>25865</v>
      </c>
      <c r="D6" s="149" t="str">
        <f>input1!D6</f>
        <v>นางสาวอนิศรี เซี่ยงฉิน</v>
      </c>
      <c r="E6" s="150">
        <f>input1!E6</f>
        <v>2</v>
      </c>
      <c r="F6" s="151" t="str">
        <f t="shared" si="0"/>
        <v>หญิง</v>
      </c>
      <c r="G6" s="159">
        <f>[1]input2!AF6</f>
        <v>9</v>
      </c>
      <c r="H6" s="154" t="str">
        <f>equal3!H6</f>
        <v>ปกติ</v>
      </c>
      <c r="I6" s="160">
        <f>[1]input2!AI6</f>
        <v>5</v>
      </c>
      <c r="J6" s="154" t="str">
        <f>equal3!J6</f>
        <v>ปกติ</v>
      </c>
      <c r="K6" s="159">
        <f>[1]input2!AM6</f>
        <v>6</v>
      </c>
      <c r="L6" s="154" t="str">
        <f>equal3!L6</f>
        <v>ปกติ</v>
      </c>
      <c r="M6" s="161">
        <f>[1]input2!AQ6</f>
        <v>5</v>
      </c>
      <c r="N6" s="154" t="str">
        <f>equal3!N6</f>
        <v>ปกติ</v>
      </c>
      <c r="O6" s="159">
        <f>[1]input2!AS6</f>
        <v>11</v>
      </c>
      <c r="P6" s="222" t="str">
        <f>equal3!P6</f>
        <v>มีจุดแข็ง</v>
      </c>
      <c r="Q6" s="157">
        <f t="shared" si="1"/>
        <v>36</v>
      </c>
      <c r="R6" s="155">
        <f t="shared" si="2"/>
        <v>36</v>
      </c>
      <c r="S6" s="175" t="str">
        <f>equal3!S6</f>
        <v>ปกติ</v>
      </c>
    </row>
    <row r="7" spans="1:19" s="3" customFormat="1" ht="18" customHeight="1" x14ac:dyDescent="0.45">
      <c r="A7" s="134" t="s">
        <v>15</v>
      </c>
      <c r="B7" s="147" t="str">
        <f>input1!B7</f>
        <v>2</v>
      </c>
      <c r="C7" s="148">
        <f>input1!C7</f>
        <v>25898</v>
      </c>
      <c r="D7" s="149" t="str">
        <f>input1!D7</f>
        <v>นางสาวจิราภา แก้วคูณเมือง</v>
      </c>
      <c r="E7" s="150">
        <f>input1!E7</f>
        <v>2</v>
      </c>
      <c r="F7" s="151" t="str">
        <f t="shared" si="0"/>
        <v>หญิง</v>
      </c>
      <c r="G7" s="152">
        <f>[1]input2!AF7</f>
        <v>5</v>
      </c>
      <c r="H7" s="154" t="str">
        <f>equal3!H7</f>
        <v>มีปัญหา</v>
      </c>
      <c r="I7" s="155">
        <f>[1]input2!AI7</f>
        <v>5</v>
      </c>
      <c r="J7" s="154" t="str">
        <f>equal3!J7</f>
        <v>ปกติ</v>
      </c>
      <c r="K7" s="152">
        <f>[1]input2!AM7</f>
        <v>5</v>
      </c>
      <c r="L7" s="154" t="str">
        <f>equal3!L7</f>
        <v>ปกติ</v>
      </c>
      <c r="M7" s="156">
        <f>[1]input2!AQ7</f>
        <v>6</v>
      </c>
      <c r="N7" s="154" t="str">
        <f>equal3!N7</f>
        <v>ปกติ</v>
      </c>
      <c r="O7" s="152">
        <f>[1]input2!AS7</f>
        <v>14</v>
      </c>
      <c r="P7" s="222" t="str">
        <f>equal3!P7</f>
        <v>มีจุดแข็ง</v>
      </c>
      <c r="Q7" s="157">
        <f t="shared" si="1"/>
        <v>35</v>
      </c>
      <c r="R7" s="155">
        <f t="shared" si="2"/>
        <v>35</v>
      </c>
      <c r="S7" s="175" t="str">
        <f>equal3!S7</f>
        <v>ปกติ</v>
      </c>
    </row>
    <row r="8" spans="1:19" s="3" customFormat="1" ht="18" customHeight="1" thickBot="1" x14ac:dyDescent="0.5">
      <c r="A8" s="162" t="s">
        <v>16</v>
      </c>
      <c r="B8" s="163" t="str">
        <f>input1!B8</f>
        <v>2</v>
      </c>
      <c r="C8" s="164">
        <f>input1!C8</f>
        <v>25899</v>
      </c>
      <c r="D8" s="165" t="str">
        <f>input1!D8</f>
        <v>นางสาวสิริประภา ทองมี</v>
      </c>
      <c r="E8" s="166">
        <f>input1!E8</f>
        <v>2</v>
      </c>
      <c r="F8" s="167" t="str">
        <f t="shared" si="0"/>
        <v>หญิง</v>
      </c>
      <c r="G8" s="168">
        <f>[1]input2!AF8</f>
        <v>10</v>
      </c>
      <c r="H8" s="223" t="str">
        <f>equal3!H8</f>
        <v>ปกติ</v>
      </c>
      <c r="I8" s="171">
        <f>[1]input2!AI8</f>
        <v>7</v>
      </c>
      <c r="J8" s="223" t="str">
        <f>equal3!J8</f>
        <v>เสี่ยง</v>
      </c>
      <c r="K8" s="172">
        <f>[1]input2!AM8</f>
        <v>7</v>
      </c>
      <c r="L8" s="223" t="str">
        <f>equal3!L8</f>
        <v>ปกติ</v>
      </c>
      <c r="M8" s="168">
        <f>[1]input2!AQ8</f>
        <v>9</v>
      </c>
      <c r="N8" s="223" t="str">
        <f>equal3!N8</f>
        <v>เสี่ยง</v>
      </c>
      <c r="O8" s="172">
        <f>[1]input2!AS8</f>
        <v>10</v>
      </c>
      <c r="P8" s="224" t="str">
        <f>equal3!P8</f>
        <v>มีจุดแข็ง</v>
      </c>
      <c r="Q8" s="173">
        <f t="shared" si="1"/>
        <v>43</v>
      </c>
      <c r="R8" s="171">
        <f t="shared" si="2"/>
        <v>43</v>
      </c>
      <c r="S8" s="167" t="str">
        <f>equal3!S8</f>
        <v>ปกติ</v>
      </c>
    </row>
    <row r="9" spans="1:19" s="3" customFormat="1" ht="18" customHeight="1" x14ac:dyDescent="0.45">
      <c r="A9" s="134" t="s">
        <v>17</v>
      </c>
      <c r="B9" s="147" t="str">
        <f>input1!B9</f>
        <v>2</v>
      </c>
      <c r="C9" s="148">
        <f>input1!C9</f>
        <v>26070</v>
      </c>
      <c r="D9" s="149" t="str">
        <f>input1!D9</f>
        <v>นางสาวธนัชญา รัตนบำรุง</v>
      </c>
      <c r="E9" s="150">
        <f>input1!E9</f>
        <v>2</v>
      </c>
      <c r="F9" s="175" t="str">
        <f t="shared" si="0"/>
        <v>หญิง</v>
      </c>
      <c r="G9" s="159">
        <f>[1]input2!AF9</f>
        <v>7</v>
      </c>
      <c r="H9" s="154" t="str">
        <f>equal3!H9</f>
        <v>ปกติ</v>
      </c>
      <c r="I9" s="160">
        <f>[1]input2!AI9</f>
        <v>7</v>
      </c>
      <c r="J9" s="154" t="str">
        <f>equal3!J9</f>
        <v>ปกติ</v>
      </c>
      <c r="K9" s="159">
        <f>[1]input2!AM9</f>
        <v>7</v>
      </c>
      <c r="L9" s="154" t="str">
        <f>equal3!L9</f>
        <v>ปกติ</v>
      </c>
      <c r="M9" s="161">
        <f>[1]input2!AQ9</f>
        <v>6</v>
      </c>
      <c r="N9" s="154" t="str">
        <f>equal3!N9</f>
        <v>ปกติ</v>
      </c>
      <c r="O9" s="159">
        <f>[1]input2!AS9</f>
        <v>10</v>
      </c>
      <c r="P9" s="222" t="str">
        <f>equal3!P9</f>
        <v>มีจุดแข็ง</v>
      </c>
      <c r="Q9" s="176">
        <f t="shared" si="1"/>
        <v>37</v>
      </c>
      <c r="R9" s="160">
        <f t="shared" si="2"/>
        <v>37</v>
      </c>
      <c r="S9" s="175" t="str">
        <f>equal3!S9</f>
        <v>ปกติ</v>
      </c>
    </row>
    <row r="10" spans="1:19" s="3" customFormat="1" ht="18" customHeight="1" x14ac:dyDescent="0.45">
      <c r="A10" s="146" t="s">
        <v>18</v>
      </c>
      <c r="B10" s="147" t="str">
        <f>input1!B10</f>
        <v>2</v>
      </c>
      <c r="C10" s="148">
        <f>input1!C10</f>
        <v>26194</v>
      </c>
      <c r="D10" s="149" t="str">
        <f>input1!D10</f>
        <v>นางสาวสุกัญญา  สวัสดิ์ประทานชัย</v>
      </c>
      <c r="E10" s="150">
        <f>input1!E10</f>
        <v>2</v>
      </c>
      <c r="F10" s="151" t="str">
        <f t="shared" si="0"/>
        <v>หญิง</v>
      </c>
      <c r="G10" s="159">
        <f>[1]input2!AF10</f>
        <v>5</v>
      </c>
      <c r="H10" s="154" t="str">
        <f>equal3!H10</f>
        <v>มีปัญหา</v>
      </c>
      <c r="I10" s="160">
        <f>[1]input2!AI10</f>
        <v>6</v>
      </c>
      <c r="J10" s="154" t="str">
        <f>equal3!J10</f>
        <v>เสี่ยง</v>
      </c>
      <c r="K10" s="159">
        <f>[1]input2!AM10</f>
        <v>7</v>
      </c>
      <c r="L10" s="154" t="str">
        <f>equal3!L10</f>
        <v>ปกติ</v>
      </c>
      <c r="M10" s="161">
        <f>[1]input2!AQ10</f>
        <v>6</v>
      </c>
      <c r="N10" s="154" t="str">
        <f>equal3!N10</f>
        <v>ปกติ</v>
      </c>
      <c r="O10" s="159">
        <f>[1]input2!AS10</f>
        <v>10</v>
      </c>
      <c r="P10" s="222" t="str">
        <f>equal3!P10</f>
        <v>ไม่มีจุดแข็ง</v>
      </c>
      <c r="Q10" s="157">
        <f t="shared" si="1"/>
        <v>34</v>
      </c>
      <c r="R10" s="155">
        <f t="shared" si="2"/>
        <v>34</v>
      </c>
      <c r="S10" s="175" t="str">
        <f>equal3!S10</f>
        <v>เสี่ยง</v>
      </c>
    </row>
    <row r="11" spans="1:19" s="3" customFormat="1" ht="18" customHeight="1" x14ac:dyDescent="0.45">
      <c r="A11" s="158" t="s">
        <v>19</v>
      </c>
      <c r="B11" s="147" t="str">
        <f>input1!B11</f>
        <v>2</v>
      </c>
      <c r="C11" s="148">
        <f>input1!C11</f>
        <v>26195</v>
      </c>
      <c r="D11" s="149" t="str">
        <f>input1!D11</f>
        <v>นางสาวเกวรี  ปลั่งกลาง</v>
      </c>
      <c r="E11" s="150">
        <f>input1!E11</f>
        <v>2</v>
      </c>
      <c r="F11" s="151" t="str">
        <f t="shared" si="0"/>
        <v>หญิง</v>
      </c>
      <c r="G11" s="152">
        <f>[1]input2!AF11</f>
        <v>6</v>
      </c>
      <c r="H11" s="154" t="str">
        <f>equal3!H11</f>
        <v>มีปัญหา</v>
      </c>
      <c r="I11" s="155">
        <f>[1]input2!AI11</f>
        <v>6</v>
      </c>
      <c r="J11" s="154" t="str">
        <f>equal3!J11</f>
        <v>ปกติ</v>
      </c>
      <c r="K11" s="152">
        <f>[1]input2!AM11</f>
        <v>7</v>
      </c>
      <c r="L11" s="154" t="str">
        <f>equal3!L11</f>
        <v>ปกติ</v>
      </c>
      <c r="M11" s="156">
        <f>[1]input2!AQ11</f>
        <v>6</v>
      </c>
      <c r="N11" s="154" t="str">
        <f>equal3!N11</f>
        <v>ปกติ</v>
      </c>
      <c r="O11" s="152">
        <f>[1]input2!AS11</f>
        <v>9</v>
      </c>
      <c r="P11" s="222" t="str">
        <f>equal3!P11</f>
        <v>มีจุดแข็ง</v>
      </c>
      <c r="Q11" s="157">
        <f t="shared" si="1"/>
        <v>34</v>
      </c>
      <c r="R11" s="155">
        <f t="shared" si="2"/>
        <v>34</v>
      </c>
      <c r="S11" s="175" t="str">
        <f>equal3!S11</f>
        <v>ปกติ</v>
      </c>
    </row>
    <row r="12" spans="1:19" s="3" customFormat="1" ht="18" customHeight="1" x14ac:dyDescent="0.45">
      <c r="A12" s="134" t="s">
        <v>20</v>
      </c>
      <c r="B12" s="147">
        <f>input1!B12</f>
        <v>0</v>
      </c>
      <c r="C12" s="148">
        <f>input1!C12</f>
        <v>0</v>
      </c>
      <c r="D12" s="149">
        <f>input1!D12</f>
        <v>0</v>
      </c>
      <c r="E12" s="150">
        <f>input1!E12</f>
        <v>0</v>
      </c>
      <c r="F12" s="151" t="str">
        <f t="shared" si="0"/>
        <v>-</v>
      </c>
      <c r="G12" s="159">
        <f>[1]input2!AF12</f>
        <v>5</v>
      </c>
      <c r="H12" s="154" t="e">
        <f>equal3!H12</f>
        <v>#VALUE!</v>
      </c>
      <c r="I12" s="160">
        <f>[1]input2!AI12</f>
        <v>5</v>
      </c>
      <c r="J12" s="154" t="e">
        <f>equal3!J12</f>
        <v>#VALUE!</v>
      </c>
      <c r="K12" s="159">
        <f>[1]input2!AM12</f>
        <v>5</v>
      </c>
      <c r="L12" s="154" t="e">
        <f>equal3!L12</f>
        <v>#VALUE!</v>
      </c>
      <c r="M12" s="161">
        <f>[1]input2!AQ12</f>
        <v>6</v>
      </c>
      <c r="N12" s="154" t="e">
        <f>equal3!N12</f>
        <v>#VALUE!</v>
      </c>
      <c r="O12" s="159">
        <f>[1]input2!AS12</f>
        <v>13</v>
      </c>
      <c r="P12" s="222" t="e">
        <f>equal3!P12</f>
        <v>#VALUE!</v>
      </c>
      <c r="Q12" s="157">
        <f t="shared" si="1"/>
        <v>34</v>
      </c>
      <c r="R12" s="155">
        <f t="shared" si="2"/>
        <v>34</v>
      </c>
      <c r="S12" s="175" t="e">
        <f>equal3!S12</f>
        <v>#VALUE!</v>
      </c>
    </row>
    <row r="13" spans="1:19" s="3" customFormat="1" ht="18" customHeight="1" thickBot="1" x14ac:dyDescent="0.5">
      <c r="A13" s="162" t="s">
        <v>21</v>
      </c>
      <c r="B13" s="163">
        <f>input1!B13</f>
        <v>0</v>
      </c>
      <c r="C13" s="164">
        <f>input1!C13</f>
        <v>0</v>
      </c>
      <c r="D13" s="165">
        <f>input1!D13</f>
        <v>0</v>
      </c>
      <c r="E13" s="166">
        <f>input1!E13</f>
        <v>0</v>
      </c>
      <c r="F13" s="167" t="str">
        <f t="shared" si="0"/>
        <v>-</v>
      </c>
      <c r="G13" s="168">
        <f>[1]input2!AF13</f>
        <v>5</v>
      </c>
      <c r="H13" s="223" t="e">
        <f>equal3!H13</f>
        <v>#VALUE!</v>
      </c>
      <c r="I13" s="171">
        <f>[1]input2!AI13</f>
        <v>5</v>
      </c>
      <c r="J13" s="223" t="e">
        <f>equal3!J13</f>
        <v>#VALUE!</v>
      </c>
      <c r="K13" s="172">
        <f>[1]input2!AM13</f>
        <v>5</v>
      </c>
      <c r="L13" s="223" t="e">
        <f>equal3!L13</f>
        <v>#VALUE!</v>
      </c>
      <c r="M13" s="168">
        <f>[1]input2!AQ13</f>
        <v>6</v>
      </c>
      <c r="N13" s="223" t="e">
        <f>equal3!N13</f>
        <v>#VALUE!</v>
      </c>
      <c r="O13" s="172">
        <f>[1]input2!AS13</f>
        <v>12</v>
      </c>
      <c r="P13" s="224" t="e">
        <f>equal3!P13</f>
        <v>#VALUE!</v>
      </c>
      <c r="Q13" s="173">
        <f t="shared" si="1"/>
        <v>33</v>
      </c>
      <c r="R13" s="171">
        <f t="shared" si="2"/>
        <v>33</v>
      </c>
      <c r="S13" s="167" t="e">
        <f>equal3!S13</f>
        <v>#VALUE!</v>
      </c>
    </row>
    <row r="14" spans="1:19" s="3" customFormat="1" ht="18" customHeight="1" x14ac:dyDescent="0.45">
      <c r="A14" s="134" t="s">
        <v>22</v>
      </c>
      <c r="B14" s="147">
        <f>input1!B14</f>
        <v>0</v>
      </c>
      <c r="C14" s="148">
        <f>input1!C14</f>
        <v>0</v>
      </c>
      <c r="D14" s="149">
        <f>input1!D14</f>
        <v>0</v>
      </c>
      <c r="E14" s="150">
        <f>input1!E14</f>
        <v>0</v>
      </c>
      <c r="F14" s="175" t="str">
        <f t="shared" si="0"/>
        <v>-</v>
      </c>
      <c r="G14" s="159">
        <f>[1]input2!AF14</f>
        <v>5</v>
      </c>
      <c r="H14" s="154" t="e">
        <f>equal3!H14</f>
        <v>#VALUE!</v>
      </c>
      <c r="I14" s="160">
        <f>[1]input2!AI14</f>
        <v>6</v>
      </c>
      <c r="J14" s="154" t="e">
        <f>equal3!J14</f>
        <v>#VALUE!</v>
      </c>
      <c r="K14" s="159">
        <f>[1]input2!AM14</f>
        <v>7</v>
      </c>
      <c r="L14" s="154" t="e">
        <f>equal3!L14</f>
        <v>#VALUE!</v>
      </c>
      <c r="M14" s="161">
        <f>[1]input2!AQ14</f>
        <v>6</v>
      </c>
      <c r="N14" s="154" t="e">
        <f>equal3!N14</f>
        <v>#VALUE!</v>
      </c>
      <c r="O14" s="159">
        <f>[1]input2!AS14</f>
        <v>11</v>
      </c>
      <c r="P14" s="222" t="e">
        <f>equal3!P14</f>
        <v>#VALUE!</v>
      </c>
      <c r="Q14" s="176">
        <f t="shared" si="1"/>
        <v>35</v>
      </c>
      <c r="R14" s="160">
        <f t="shared" si="2"/>
        <v>35</v>
      </c>
      <c r="S14" s="175" t="e">
        <f>equal3!S14</f>
        <v>#VALUE!</v>
      </c>
    </row>
    <row r="15" spans="1:19" s="3" customFormat="1" ht="18" customHeight="1" x14ac:dyDescent="0.45">
      <c r="A15" s="146" t="s">
        <v>23</v>
      </c>
      <c r="B15" s="147">
        <f>input1!B15</f>
        <v>0</v>
      </c>
      <c r="C15" s="148">
        <f>input1!C15</f>
        <v>0</v>
      </c>
      <c r="D15" s="149">
        <f>input1!D15</f>
        <v>0</v>
      </c>
      <c r="E15" s="150">
        <f>input1!E15</f>
        <v>0</v>
      </c>
      <c r="F15" s="151" t="str">
        <f t="shared" si="0"/>
        <v>-</v>
      </c>
      <c r="G15" s="152">
        <f>[1]input2!AF15</f>
        <v>5</v>
      </c>
      <c r="H15" s="154" t="e">
        <f>equal3!H15</f>
        <v>#VALUE!</v>
      </c>
      <c r="I15" s="155">
        <f>[1]input2!AI15</f>
        <v>7</v>
      </c>
      <c r="J15" s="154" t="e">
        <f>equal3!J15</f>
        <v>#VALUE!</v>
      </c>
      <c r="K15" s="152">
        <f>[1]input2!AM15</f>
        <v>7</v>
      </c>
      <c r="L15" s="154" t="e">
        <f>equal3!L15</f>
        <v>#VALUE!</v>
      </c>
      <c r="M15" s="156">
        <f>[1]input2!AQ15</f>
        <v>7</v>
      </c>
      <c r="N15" s="154" t="e">
        <f>equal3!N15</f>
        <v>#VALUE!</v>
      </c>
      <c r="O15" s="152">
        <f>[1]input2!AS15</f>
        <v>12</v>
      </c>
      <c r="P15" s="222" t="e">
        <f>equal3!P15</f>
        <v>#VALUE!</v>
      </c>
      <c r="Q15" s="157">
        <f t="shared" si="1"/>
        <v>38</v>
      </c>
      <c r="R15" s="155">
        <f t="shared" si="2"/>
        <v>38</v>
      </c>
      <c r="S15" s="175" t="e">
        <f>equal3!S15</f>
        <v>#VALUE!</v>
      </c>
    </row>
    <row r="16" spans="1:19" s="3" customFormat="1" ht="18" customHeight="1" x14ac:dyDescent="0.45">
      <c r="A16" s="158" t="s">
        <v>24</v>
      </c>
      <c r="B16" s="147">
        <f>input1!B16</f>
        <v>0</v>
      </c>
      <c r="C16" s="148">
        <f>input1!C16</f>
        <v>0</v>
      </c>
      <c r="D16" s="149">
        <f>input1!D16</f>
        <v>0</v>
      </c>
      <c r="E16" s="150">
        <f>input1!E16</f>
        <v>0</v>
      </c>
      <c r="F16" s="151" t="str">
        <f t="shared" si="0"/>
        <v>-</v>
      </c>
      <c r="G16" s="159">
        <f>[1]input2!AF16</f>
        <v>5</v>
      </c>
      <c r="H16" s="154" t="e">
        <f>equal3!H16</f>
        <v>#VALUE!</v>
      </c>
      <c r="I16" s="160">
        <f>[1]input2!AI16</f>
        <v>8</v>
      </c>
      <c r="J16" s="154" t="e">
        <f>equal3!J16</f>
        <v>#VALUE!</v>
      </c>
      <c r="K16" s="159">
        <f>[1]input2!AM16</f>
        <v>8</v>
      </c>
      <c r="L16" s="154" t="e">
        <f>equal3!L16</f>
        <v>#VALUE!</v>
      </c>
      <c r="M16" s="161">
        <f>[1]input2!AQ16</f>
        <v>6</v>
      </c>
      <c r="N16" s="154" t="e">
        <f>equal3!N16</f>
        <v>#VALUE!</v>
      </c>
      <c r="O16" s="159">
        <f>[1]input2!AS16</f>
        <v>11</v>
      </c>
      <c r="P16" s="222" t="e">
        <f>equal3!P16</f>
        <v>#VALUE!</v>
      </c>
      <c r="Q16" s="157">
        <f t="shared" si="1"/>
        <v>38</v>
      </c>
      <c r="R16" s="155">
        <f t="shared" si="2"/>
        <v>38</v>
      </c>
      <c r="S16" s="175" t="e">
        <f>equal3!S16</f>
        <v>#VALUE!</v>
      </c>
    </row>
    <row r="17" spans="1:31" s="3" customFormat="1" ht="18" customHeight="1" x14ac:dyDescent="0.45">
      <c r="A17" s="134" t="s">
        <v>25</v>
      </c>
      <c r="B17" s="147">
        <f>input1!B17</f>
        <v>0</v>
      </c>
      <c r="C17" s="148">
        <f>input1!C17</f>
        <v>0</v>
      </c>
      <c r="D17" s="149">
        <f>input1!D17</f>
        <v>0</v>
      </c>
      <c r="E17" s="150">
        <f>input1!E17</f>
        <v>0</v>
      </c>
      <c r="F17" s="151" t="str">
        <f t="shared" si="0"/>
        <v>-</v>
      </c>
      <c r="G17" s="152">
        <f>[1]input2!AF17</f>
        <v>5</v>
      </c>
      <c r="H17" s="154" t="e">
        <f>equal3!H17</f>
        <v>#VALUE!</v>
      </c>
      <c r="I17" s="155">
        <f>[1]input2!AI17</f>
        <v>6</v>
      </c>
      <c r="J17" s="154" t="e">
        <f>equal3!J17</f>
        <v>#VALUE!</v>
      </c>
      <c r="K17" s="152">
        <f>[1]input2!AM17</f>
        <v>6</v>
      </c>
      <c r="L17" s="154" t="e">
        <f>equal3!L17</f>
        <v>#VALUE!</v>
      </c>
      <c r="M17" s="156">
        <f>[1]input2!AQ17</f>
        <v>6</v>
      </c>
      <c r="N17" s="154" t="e">
        <f>equal3!N17</f>
        <v>#VALUE!</v>
      </c>
      <c r="O17" s="152">
        <f>[1]input2!AS17</f>
        <v>14</v>
      </c>
      <c r="P17" s="222" t="e">
        <f>equal3!P17</f>
        <v>#VALUE!</v>
      </c>
      <c r="Q17" s="157">
        <f t="shared" si="1"/>
        <v>37</v>
      </c>
      <c r="R17" s="155">
        <f t="shared" si="2"/>
        <v>37</v>
      </c>
      <c r="S17" s="175" t="e">
        <f>equal3!S17</f>
        <v>#VALUE!</v>
      </c>
    </row>
    <row r="18" spans="1:31" s="3" customFormat="1" ht="18" customHeight="1" thickBot="1" x14ac:dyDescent="0.5">
      <c r="A18" s="162" t="s">
        <v>26</v>
      </c>
      <c r="B18" s="163">
        <f>input1!B18</f>
        <v>0</v>
      </c>
      <c r="C18" s="164">
        <f>input1!C18</f>
        <v>0</v>
      </c>
      <c r="D18" s="165">
        <f>input1!D18</f>
        <v>0</v>
      </c>
      <c r="E18" s="166">
        <f>input1!E18</f>
        <v>0</v>
      </c>
      <c r="F18" s="167" t="str">
        <f t="shared" si="0"/>
        <v>-</v>
      </c>
      <c r="G18" s="168">
        <f>[1]input2!AF18</f>
        <v>5</v>
      </c>
      <c r="H18" s="223" t="e">
        <f>equal3!H18</f>
        <v>#VALUE!</v>
      </c>
      <c r="I18" s="171">
        <f>[1]input2!AI18</f>
        <v>5</v>
      </c>
      <c r="J18" s="223" t="e">
        <f>equal3!J18</f>
        <v>#VALUE!</v>
      </c>
      <c r="K18" s="172">
        <f>[1]input2!AM18</f>
        <v>5</v>
      </c>
      <c r="L18" s="223" t="e">
        <f>equal3!L18</f>
        <v>#VALUE!</v>
      </c>
      <c r="M18" s="168">
        <f>[1]input2!AQ18</f>
        <v>7</v>
      </c>
      <c r="N18" s="223" t="e">
        <f>equal3!N18</f>
        <v>#VALUE!</v>
      </c>
      <c r="O18" s="172">
        <f>[1]input2!AS18</f>
        <v>14</v>
      </c>
      <c r="P18" s="224" t="e">
        <f>equal3!P18</f>
        <v>#VALUE!</v>
      </c>
      <c r="Q18" s="173">
        <f t="shared" si="1"/>
        <v>36</v>
      </c>
      <c r="R18" s="171">
        <f t="shared" si="2"/>
        <v>36</v>
      </c>
      <c r="S18" s="167" t="e">
        <f>equal3!S18</f>
        <v>#VALUE!</v>
      </c>
    </row>
    <row r="19" spans="1:31" s="3" customFormat="1" ht="18" customHeight="1" x14ac:dyDescent="0.45">
      <c r="A19" s="134" t="s">
        <v>27</v>
      </c>
      <c r="B19" s="147">
        <f>input1!B19</f>
        <v>0</v>
      </c>
      <c r="C19" s="148">
        <f>input1!C19</f>
        <v>0</v>
      </c>
      <c r="D19" s="149">
        <f>input1!D19</f>
        <v>0</v>
      </c>
      <c r="E19" s="150">
        <f>input1!E19</f>
        <v>0</v>
      </c>
      <c r="F19" s="175" t="str">
        <f t="shared" si="0"/>
        <v>-</v>
      </c>
      <c r="G19" s="159">
        <f>[1]input2!AF19</f>
        <v>5</v>
      </c>
      <c r="H19" s="154" t="e">
        <f>equal3!H19</f>
        <v>#VALUE!</v>
      </c>
      <c r="I19" s="160">
        <f>[1]input2!AI19</f>
        <v>5</v>
      </c>
      <c r="J19" s="154" t="e">
        <f>equal3!J19</f>
        <v>#VALUE!</v>
      </c>
      <c r="K19" s="159">
        <f>[1]input2!AM19</f>
        <v>5</v>
      </c>
      <c r="L19" s="154" t="e">
        <f>equal3!L19</f>
        <v>#VALUE!</v>
      </c>
      <c r="M19" s="161">
        <f>[1]input2!AQ19</f>
        <v>6</v>
      </c>
      <c r="N19" s="154" t="e">
        <f>equal3!N19</f>
        <v>#VALUE!</v>
      </c>
      <c r="O19" s="159">
        <f>[1]input2!AS19</f>
        <v>13</v>
      </c>
      <c r="P19" s="222" t="e">
        <f>equal3!P19</f>
        <v>#VALUE!</v>
      </c>
      <c r="Q19" s="176">
        <f t="shared" si="1"/>
        <v>34</v>
      </c>
      <c r="R19" s="160">
        <f t="shared" si="2"/>
        <v>34</v>
      </c>
      <c r="S19" s="175" t="e">
        <f>equal3!S19</f>
        <v>#VALUE!</v>
      </c>
    </row>
    <row r="20" spans="1:31" s="3" customFormat="1" ht="18" customHeight="1" x14ac:dyDescent="0.45">
      <c r="A20" s="146" t="s">
        <v>28</v>
      </c>
      <c r="B20" s="147">
        <f>input1!B20</f>
        <v>0</v>
      </c>
      <c r="C20" s="148">
        <f>input1!C20</f>
        <v>0</v>
      </c>
      <c r="D20" s="149">
        <f>input1!D20</f>
        <v>0</v>
      </c>
      <c r="E20" s="150">
        <f>input1!E20</f>
        <v>0</v>
      </c>
      <c r="F20" s="151" t="str">
        <f t="shared" si="0"/>
        <v>-</v>
      </c>
      <c r="G20" s="159">
        <f>[1]input2!AF20</f>
        <v>5</v>
      </c>
      <c r="H20" s="154" t="e">
        <f>equal3!H20</f>
        <v>#VALUE!</v>
      </c>
      <c r="I20" s="160">
        <f>[1]input2!AI20</f>
        <v>6</v>
      </c>
      <c r="J20" s="154" t="e">
        <f>equal3!J20</f>
        <v>#VALUE!</v>
      </c>
      <c r="K20" s="159">
        <f>[1]input2!AM20</f>
        <v>5</v>
      </c>
      <c r="L20" s="154" t="e">
        <f>equal3!L20</f>
        <v>#VALUE!</v>
      </c>
      <c r="M20" s="161">
        <f>[1]input2!AQ20</f>
        <v>7</v>
      </c>
      <c r="N20" s="154" t="e">
        <f>equal3!N20</f>
        <v>#VALUE!</v>
      </c>
      <c r="O20" s="159">
        <f>[1]input2!AS20</f>
        <v>12</v>
      </c>
      <c r="P20" s="222" t="e">
        <f>equal3!P20</f>
        <v>#VALUE!</v>
      </c>
      <c r="Q20" s="157">
        <f t="shared" si="1"/>
        <v>35</v>
      </c>
      <c r="R20" s="155">
        <f t="shared" si="2"/>
        <v>35</v>
      </c>
      <c r="S20" s="175" t="e">
        <f>equal3!S20</f>
        <v>#VALUE!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158" t="s">
        <v>29</v>
      </c>
      <c r="B21" s="147">
        <f>input1!B21</f>
        <v>0</v>
      </c>
      <c r="C21" s="148">
        <f>input1!C21</f>
        <v>0</v>
      </c>
      <c r="D21" s="149">
        <f>input1!D21</f>
        <v>0</v>
      </c>
      <c r="E21" s="150">
        <f>input1!E21</f>
        <v>0</v>
      </c>
      <c r="F21" s="151" t="str">
        <f t="shared" si="0"/>
        <v>-</v>
      </c>
      <c r="G21" s="152">
        <f>[1]input2!AF21</f>
        <v>5</v>
      </c>
      <c r="H21" s="154" t="e">
        <f>equal3!H21</f>
        <v>#VALUE!</v>
      </c>
      <c r="I21" s="155">
        <f>[1]input2!AI21</f>
        <v>6</v>
      </c>
      <c r="J21" s="154" t="e">
        <f>equal3!J21</f>
        <v>#VALUE!</v>
      </c>
      <c r="K21" s="152">
        <f>[1]input2!AM21</f>
        <v>8</v>
      </c>
      <c r="L21" s="154" t="e">
        <f>equal3!L21</f>
        <v>#VALUE!</v>
      </c>
      <c r="M21" s="156">
        <f>[1]input2!AQ21</f>
        <v>6</v>
      </c>
      <c r="N21" s="154" t="e">
        <f>equal3!N21</f>
        <v>#VALUE!</v>
      </c>
      <c r="O21" s="152">
        <f>[1]input2!AS21</f>
        <v>8</v>
      </c>
      <c r="P21" s="222" t="e">
        <f>equal3!P21</f>
        <v>#VALUE!</v>
      </c>
      <c r="Q21" s="157">
        <f t="shared" si="1"/>
        <v>33</v>
      </c>
      <c r="R21" s="155">
        <f t="shared" si="2"/>
        <v>33</v>
      </c>
      <c r="S21" s="175" t="e">
        <f>equal3!S21</f>
        <v>#VALUE!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134" t="s">
        <v>30</v>
      </c>
      <c r="B22" s="147">
        <f>input1!B22</f>
        <v>0</v>
      </c>
      <c r="C22" s="148">
        <f>input1!C22</f>
        <v>0</v>
      </c>
      <c r="D22" s="149">
        <f>input1!D22</f>
        <v>0</v>
      </c>
      <c r="E22" s="150">
        <f>input1!E22</f>
        <v>0</v>
      </c>
      <c r="F22" s="151" t="str">
        <f t="shared" si="0"/>
        <v>-</v>
      </c>
      <c r="G22" s="159">
        <f>[1]input2!AF22</f>
        <v>5</v>
      </c>
      <c r="H22" s="154" t="e">
        <f>equal3!H22</f>
        <v>#VALUE!</v>
      </c>
      <c r="I22" s="160">
        <f>[1]input2!AI22</f>
        <v>6</v>
      </c>
      <c r="J22" s="154" t="e">
        <f>equal3!J22</f>
        <v>#VALUE!</v>
      </c>
      <c r="K22" s="159">
        <f>[1]input2!AM22</f>
        <v>6</v>
      </c>
      <c r="L22" s="154" t="e">
        <f>equal3!L22</f>
        <v>#VALUE!</v>
      </c>
      <c r="M22" s="161">
        <f>[1]input2!AQ22</f>
        <v>6</v>
      </c>
      <c r="N22" s="154" t="e">
        <f>equal3!N22</f>
        <v>#VALUE!</v>
      </c>
      <c r="O22" s="159">
        <f>[1]input2!AS22</f>
        <v>10</v>
      </c>
      <c r="P22" s="222" t="e">
        <f>equal3!P22</f>
        <v>#VALUE!</v>
      </c>
      <c r="Q22" s="157">
        <f t="shared" si="1"/>
        <v>33</v>
      </c>
      <c r="R22" s="155">
        <f t="shared" si="2"/>
        <v>33</v>
      </c>
      <c r="S22" s="175" t="e">
        <f>equal3!S22</f>
        <v>#VALUE!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thickBot="1" x14ac:dyDescent="0.5">
      <c r="A23" s="162" t="s">
        <v>31</v>
      </c>
      <c r="B23" s="163">
        <f>input1!B23</f>
        <v>0</v>
      </c>
      <c r="C23" s="164">
        <f>input1!C23</f>
        <v>0</v>
      </c>
      <c r="D23" s="165">
        <f>input1!D23</f>
        <v>0</v>
      </c>
      <c r="E23" s="166">
        <f>input1!E23</f>
        <v>0</v>
      </c>
      <c r="F23" s="167" t="str">
        <f t="shared" si="0"/>
        <v>-</v>
      </c>
      <c r="G23" s="168">
        <f>[1]input2!AF23</f>
        <v>5</v>
      </c>
      <c r="H23" s="223" t="e">
        <f>equal3!H23</f>
        <v>#VALUE!</v>
      </c>
      <c r="I23" s="171">
        <f>[1]input2!AI23</f>
        <v>6</v>
      </c>
      <c r="J23" s="223" t="e">
        <f>equal3!J23</f>
        <v>#VALUE!</v>
      </c>
      <c r="K23" s="172">
        <f>[1]input2!AM23</f>
        <v>6</v>
      </c>
      <c r="L23" s="223" t="e">
        <f>equal3!L23</f>
        <v>#VALUE!</v>
      </c>
      <c r="M23" s="168">
        <f>[1]input2!AQ23</f>
        <v>7</v>
      </c>
      <c r="N23" s="223" t="e">
        <f>equal3!N23</f>
        <v>#VALUE!</v>
      </c>
      <c r="O23" s="172">
        <f>[1]input2!AS23</f>
        <v>9</v>
      </c>
      <c r="P23" s="224" t="e">
        <f>equal3!P23</f>
        <v>#VALUE!</v>
      </c>
      <c r="Q23" s="173">
        <f t="shared" si="1"/>
        <v>33</v>
      </c>
      <c r="R23" s="171">
        <f t="shared" si="2"/>
        <v>33</v>
      </c>
      <c r="S23" s="167" t="e">
        <f>equal3!S23</f>
        <v>#VALUE!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134" t="s">
        <v>32</v>
      </c>
      <c r="B24" s="147">
        <f>input1!B24</f>
        <v>0</v>
      </c>
      <c r="C24" s="148">
        <f>input1!C24</f>
        <v>0</v>
      </c>
      <c r="D24" s="149">
        <f>input1!D24</f>
        <v>0</v>
      </c>
      <c r="E24" s="150">
        <f>input1!E24</f>
        <v>0</v>
      </c>
      <c r="F24" s="175" t="str">
        <f t="shared" si="0"/>
        <v>-</v>
      </c>
      <c r="G24" s="159">
        <f>[1]input2!AF24</f>
        <v>5</v>
      </c>
      <c r="H24" s="154" t="e">
        <f>equal3!H24</f>
        <v>#VALUE!</v>
      </c>
      <c r="I24" s="160">
        <f>[1]input2!AI24</f>
        <v>5</v>
      </c>
      <c r="J24" s="154" t="e">
        <f>equal3!J24</f>
        <v>#VALUE!</v>
      </c>
      <c r="K24" s="159">
        <f>[1]input2!AM24</f>
        <v>5</v>
      </c>
      <c r="L24" s="154" t="e">
        <f>equal3!L24</f>
        <v>#VALUE!</v>
      </c>
      <c r="M24" s="161">
        <f>[1]input2!AQ24</f>
        <v>6</v>
      </c>
      <c r="N24" s="154" t="e">
        <f>equal3!N24</f>
        <v>#VALUE!</v>
      </c>
      <c r="O24" s="159">
        <f>[1]input2!AS24</f>
        <v>12</v>
      </c>
      <c r="P24" s="222" t="e">
        <f>equal3!P24</f>
        <v>#VALUE!</v>
      </c>
      <c r="Q24" s="176">
        <f t="shared" si="1"/>
        <v>33</v>
      </c>
      <c r="R24" s="160">
        <f t="shared" si="2"/>
        <v>33</v>
      </c>
      <c r="S24" s="175" t="e">
        <f>equal3!S24</f>
        <v>#VALUE!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146" t="s">
        <v>33</v>
      </c>
      <c r="B25" s="147">
        <f>input1!B25</f>
        <v>0</v>
      </c>
      <c r="C25" s="148">
        <f>input1!C25</f>
        <v>0</v>
      </c>
      <c r="D25" s="149">
        <f>input1!D25</f>
        <v>0</v>
      </c>
      <c r="E25" s="150">
        <f>input1!E25</f>
        <v>0</v>
      </c>
      <c r="F25" s="151" t="str">
        <f t="shared" si="0"/>
        <v>-</v>
      </c>
      <c r="G25" s="152">
        <f>[1]input2!AF25</f>
        <v>6</v>
      </c>
      <c r="H25" s="154" t="e">
        <f>equal3!H25</f>
        <v>#VALUE!</v>
      </c>
      <c r="I25" s="155">
        <f>[1]input2!AI25</f>
        <v>6</v>
      </c>
      <c r="J25" s="154" t="e">
        <f>equal3!J25</f>
        <v>#VALUE!</v>
      </c>
      <c r="K25" s="152">
        <f>[1]input2!AM25</f>
        <v>7</v>
      </c>
      <c r="L25" s="154" t="e">
        <f>equal3!L25</f>
        <v>#VALUE!</v>
      </c>
      <c r="M25" s="156">
        <f>[1]input2!AQ25</f>
        <v>6</v>
      </c>
      <c r="N25" s="154" t="e">
        <f>equal3!N25</f>
        <v>#VALUE!</v>
      </c>
      <c r="O25" s="152">
        <f>[1]input2!AS25</f>
        <v>9</v>
      </c>
      <c r="P25" s="222" t="e">
        <f>equal3!P25</f>
        <v>#VALUE!</v>
      </c>
      <c r="Q25" s="157">
        <f t="shared" si="1"/>
        <v>34</v>
      </c>
      <c r="R25" s="155">
        <f t="shared" si="2"/>
        <v>34</v>
      </c>
      <c r="S25" s="175" t="e">
        <f>equal3!S25</f>
        <v>#VALUE!</v>
      </c>
    </row>
    <row r="26" spans="1:31" s="3" customFormat="1" ht="18" customHeight="1" x14ac:dyDescent="0.45">
      <c r="A26" s="158" t="s">
        <v>34</v>
      </c>
      <c r="B26" s="147">
        <f>input1!B26</f>
        <v>0</v>
      </c>
      <c r="C26" s="148">
        <f>input1!C26</f>
        <v>0</v>
      </c>
      <c r="D26" s="149">
        <f>input1!D26</f>
        <v>0</v>
      </c>
      <c r="E26" s="150">
        <f>input1!E26</f>
        <v>0</v>
      </c>
      <c r="F26" s="151" t="str">
        <f t="shared" si="0"/>
        <v>-</v>
      </c>
      <c r="G26" s="159">
        <f>[1]input2!AF26</f>
        <v>5</v>
      </c>
      <c r="H26" s="154" t="e">
        <f>equal3!H26</f>
        <v>#VALUE!</v>
      </c>
      <c r="I26" s="160">
        <f>[1]input2!AI26</f>
        <v>6</v>
      </c>
      <c r="J26" s="154" t="e">
        <f>equal3!J26</f>
        <v>#VALUE!</v>
      </c>
      <c r="K26" s="159">
        <f>[1]input2!AM26</f>
        <v>7</v>
      </c>
      <c r="L26" s="154" t="e">
        <f>equal3!L26</f>
        <v>#VALUE!</v>
      </c>
      <c r="M26" s="161">
        <f>[1]input2!AQ26</f>
        <v>6</v>
      </c>
      <c r="N26" s="154" t="e">
        <f>equal3!N26</f>
        <v>#VALUE!</v>
      </c>
      <c r="O26" s="159">
        <f>[1]input2!AS26</f>
        <v>10</v>
      </c>
      <c r="P26" s="222" t="e">
        <f>equal3!P26</f>
        <v>#VALUE!</v>
      </c>
      <c r="Q26" s="157">
        <f t="shared" si="1"/>
        <v>34</v>
      </c>
      <c r="R26" s="155">
        <f t="shared" si="2"/>
        <v>34</v>
      </c>
      <c r="S26" s="175" t="e">
        <f>equal3!S26</f>
        <v>#VALUE!</v>
      </c>
    </row>
    <row r="27" spans="1:31" s="3" customFormat="1" ht="18" customHeight="1" x14ac:dyDescent="0.45">
      <c r="A27" s="134" t="s">
        <v>35</v>
      </c>
      <c r="B27" s="147">
        <f>input1!B27</f>
        <v>0</v>
      </c>
      <c r="C27" s="148">
        <f>input1!C27</f>
        <v>0</v>
      </c>
      <c r="D27" s="149">
        <f>input1!D27</f>
        <v>0</v>
      </c>
      <c r="E27" s="150">
        <f>input1!E27</f>
        <v>0</v>
      </c>
      <c r="F27" s="151" t="str">
        <f t="shared" si="0"/>
        <v>-</v>
      </c>
      <c r="G27" s="152">
        <f>[1]input2!AF27</f>
        <v>5</v>
      </c>
      <c r="H27" s="154" t="e">
        <f>equal3!H27</f>
        <v>#VALUE!</v>
      </c>
      <c r="I27" s="155">
        <f>[1]input2!AI27</f>
        <v>5</v>
      </c>
      <c r="J27" s="154" t="e">
        <f>equal3!J27</f>
        <v>#VALUE!</v>
      </c>
      <c r="K27" s="152">
        <f>[1]input2!AM27</f>
        <v>5</v>
      </c>
      <c r="L27" s="154" t="e">
        <f>equal3!L27</f>
        <v>#VALUE!</v>
      </c>
      <c r="M27" s="156">
        <f>[1]input2!AQ27</f>
        <v>6</v>
      </c>
      <c r="N27" s="154" t="e">
        <f>equal3!N27</f>
        <v>#VALUE!</v>
      </c>
      <c r="O27" s="152">
        <f>[1]input2!AS27</f>
        <v>12</v>
      </c>
      <c r="P27" s="222" t="e">
        <f>equal3!P27</f>
        <v>#VALUE!</v>
      </c>
      <c r="Q27" s="157">
        <f t="shared" si="1"/>
        <v>33</v>
      </c>
      <c r="R27" s="155">
        <f t="shared" si="2"/>
        <v>33</v>
      </c>
      <c r="S27" s="175" t="e">
        <f>equal3!S27</f>
        <v>#VALUE!</v>
      </c>
    </row>
    <row r="28" spans="1:31" s="3" customFormat="1" ht="18" customHeight="1" thickBot="1" x14ac:dyDescent="0.5">
      <c r="A28" s="162" t="s">
        <v>36</v>
      </c>
      <c r="B28" s="163">
        <f>input1!B28</f>
        <v>0</v>
      </c>
      <c r="C28" s="164">
        <f>input1!C28</f>
        <v>0</v>
      </c>
      <c r="D28" s="165">
        <f>input1!D28</f>
        <v>0</v>
      </c>
      <c r="E28" s="166">
        <f>input1!E28</f>
        <v>0</v>
      </c>
      <c r="F28" s="167" t="str">
        <f t="shared" si="0"/>
        <v>-</v>
      </c>
      <c r="G28" s="168">
        <f>[1]input2!AF28</f>
        <v>5</v>
      </c>
      <c r="H28" s="223" t="e">
        <f>equal3!H28</f>
        <v>#VALUE!</v>
      </c>
      <c r="I28" s="171">
        <f>[1]input2!AI28</f>
        <v>6</v>
      </c>
      <c r="J28" s="223" t="e">
        <f>equal3!J28</f>
        <v>#VALUE!</v>
      </c>
      <c r="K28" s="172">
        <f>[1]input2!AM28</f>
        <v>8</v>
      </c>
      <c r="L28" s="223" t="e">
        <f>equal3!L28</f>
        <v>#VALUE!</v>
      </c>
      <c r="M28" s="168">
        <f>[1]input2!AQ28</f>
        <v>7</v>
      </c>
      <c r="N28" s="223" t="e">
        <f>equal3!N28</f>
        <v>#VALUE!</v>
      </c>
      <c r="O28" s="172">
        <f>[1]input2!AS28</f>
        <v>8</v>
      </c>
      <c r="P28" s="224" t="e">
        <f>equal3!P28</f>
        <v>#VALUE!</v>
      </c>
      <c r="Q28" s="173">
        <f t="shared" si="1"/>
        <v>34</v>
      </c>
      <c r="R28" s="171">
        <f t="shared" si="2"/>
        <v>34</v>
      </c>
      <c r="S28" s="167" t="e">
        <f>equal3!S28</f>
        <v>#VALUE!</v>
      </c>
    </row>
    <row r="29" spans="1:31" s="3" customFormat="1" ht="18" customHeight="1" x14ac:dyDescent="0.45">
      <c r="A29" s="134" t="s">
        <v>37</v>
      </c>
      <c r="B29" s="147">
        <f>input1!B29</f>
        <v>0</v>
      </c>
      <c r="C29" s="148">
        <f>input1!C29</f>
        <v>0</v>
      </c>
      <c r="D29" s="149">
        <f>input1!D29</f>
        <v>0</v>
      </c>
      <c r="E29" s="150">
        <f>input1!E29</f>
        <v>0</v>
      </c>
      <c r="F29" s="175" t="str">
        <f t="shared" si="0"/>
        <v>-</v>
      </c>
      <c r="G29" s="159">
        <f>[1]input2!AF29</f>
        <v>5</v>
      </c>
      <c r="H29" s="154" t="e">
        <f>equal3!H29</f>
        <v>#VALUE!</v>
      </c>
      <c r="I29" s="160">
        <f>[1]input2!AI29</f>
        <v>5</v>
      </c>
      <c r="J29" s="154" t="e">
        <f>equal3!J29</f>
        <v>#VALUE!</v>
      </c>
      <c r="K29" s="159">
        <f>[1]input2!AM29</f>
        <v>5</v>
      </c>
      <c r="L29" s="154" t="e">
        <f>equal3!L29</f>
        <v>#VALUE!</v>
      </c>
      <c r="M29" s="161">
        <f>[1]input2!AQ29</f>
        <v>7</v>
      </c>
      <c r="N29" s="154" t="e">
        <f>equal3!N29</f>
        <v>#VALUE!</v>
      </c>
      <c r="O29" s="159">
        <f>[1]input2!AS29</f>
        <v>10</v>
      </c>
      <c r="P29" s="222" t="e">
        <f>equal3!P29</f>
        <v>#VALUE!</v>
      </c>
      <c r="Q29" s="176">
        <f t="shared" si="1"/>
        <v>32</v>
      </c>
      <c r="R29" s="160">
        <f t="shared" si="2"/>
        <v>32</v>
      </c>
      <c r="S29" s="175" t="e">
        <f>equal3!S29</f>
        <v>#VALUE!</v>
      </c>
    </row>
    <row r="30" spans="1:31" s="3" customFormat="1" ht="18" customHeight="1" x14ac:dyDescent="0.45">
      <c r="A30" s="146" t="s">
        <v>38</v>
      </c>
      <c r="B30" s="147">
        <f>input1!B30</f>
        <v>0</v>
      </c>
      <c r="C30" s="148">
        <f>input1!C30</f>
        <v>0</v>
      </c>
      <c r="D30" s="149">
        <f>input1!D30</f>
        <v>0</v>
      </c>
      <c r="E30" s="150">
        <f>input1!E30</f>
        <v>0</v>
      </c>
      <c r="F30" s="151" t="str">
        <f t="shared" si="0"/>
        <v>-</v>
      </c>
      <c r="G30" s="159">
        <f>[1]input2!AF30</f>
        <v>5</v>
      </c>
      <c r="H30" s="154" t="e">
        <f>equal3!H30</f>
        <v>#VALUE!</v>
      </c>
      <c r="I30" s="160">
        <f>[1]input2!AI30</f>
        <v>6</v>
      </c>
      <c r="J30" s="154" t="e">
        <f>equal3!J30</f>
        <v>#VALUE!</v>
      </c>
      <c r="K30" s="159">
        <f>[1]input2!AM30</f>
        <v>5</v>
      </c>
      <c r="L30" s="154" t="e">
        <f>equal3!L30</f>
        <v>#VALUE!</v>
      </c>
      <c r="M30" s="161">
        <f>[1]input2!AQ30</f>
        <v>7</v>
      </c>
      <c r="N30" s="154" t="e">
        <f>equal3!N30</f>
        <v>#VALUE!</v>
      </c>
      <c r="O30" s="159">
        <f>[1]input2!AS30</f>
        <v>10</v>
      </c>
      <c r="P30" s="222" t="e">
        <f>equal3!P30</f>
        <v>#VALUE!</v>
      </c>
      <c r="Q30" s="157">
        <f t="shared" si="1"/>
        <v>33</v>
      </c>
      <c r="R30" s="155">
        <f t="shared" si="2"/>
        <v>33</v>
      </c>
      <c r="S30" s="175" t="e">
        <f>equal3!S30</f>
        <v>#VALUE!</v>
      </c>
    </row>
    <row r="31" spans="1:31" s="3" customFormat="1" ht="18" customHeight="1" x14ac:dyDescent="0.45">
      <c r="A31" s="158" t="s">
        <v>39</v>
      </c>
      <c r="B31" s="147">
        <f>input1!B31</f>
        <v>0</v>
      </c>
      <c r="C31" s="148">
        <f>input1!C31</f>
        <v>0</v>
      </c>
      <c r="D31" s="149">
        <f>input1!D31</f>
        <v>0</v>
      </c>
      <c r="E31" s="150">
        <f>input1!E31</f>
        <v>0</v>
      </c>
      <c r="F31" s="151" t="str">
        <f t="shared" si="0"/>
        <v>-</v>
      </c>
      <c r="G31" s="152">
        <f>[1]input2!AF31</f>
        <v>5</v>
      </c>
      <c r="H31" s="154" t="e">
        <f>equal3!H31</f>
        <v>#VALUE!</v>
      </c>
      <c r="I31" s="155">
        <f>[1]input2!AI31</f>
        <v>6</v>
      </c>
      <c r="J31" s="154" t="e">
        <f>equal3!J31</f>
        <v>#VALUE!</v>
      </c>
      <c r="K31" s="152">
        <f>[1]input2!AM31</f>
        <v>5</v>
      </c>
      <c r="L31" s="154" t="e">
        <f>equal3!L31</f>
        <v>#VALUE!</v>
      </c>
      <c r="M31" s="156">
        <f>[1]input2!AQ31</f>
        <v>6</v>
      </c>
      <c r="N31" s="154" t="e">
        <f>equal3!N31</f>
        <v>#VALUE!</v>
      </c>
      <c r="O31" s="152">
        <f>[1]input2!AS31</f>
        <v>11</v>
      </c>
      <c r="P31" s="222" t="e">
        <f>equal3!P31</f>
        <v>#VALUE!</v>
      </c>
      <c r="Q31" s="157">
        <f t="shared" si="1"/>
        <v>33</v>
      </c>
      <c r="R31" s="155">
        <f t="shared" si="2"/>
        <v>33</v>
      </c>
      <c r="S31" s="175" t="e">
        <f>equal3!S31</f>
        <v>#VALUE!</v>
      </c>
    </row>
    <row r="32" spans="1:31" s="3" customFormat="1" ht="18" customHeight="1" x14ac:dyDescent="0.45">
      <c r="A32" s="134" t="s">
        <v>40</v>
      </c>
      <c r="B32" s="147">
        <f>input1!B32</f>
        <v>0</v>
      </c>
      <c r="C32" s="148">
        <f>input1!C32</f>
        <v>0</v>
      </c>
      <c r="D32" s="149">
        <f>input1!D32</f>
        <v>0</v>
      </c>
      <c r="E32" s="150">
        <f>input1!E32</f>
        <v>0</v>
      </c>
      <c r="F32" s="151" t="str">
        <f t="shared" si="0"/>
        <v>-</v>
      </c>
      <c r="G32" s="159">
        <f>[1]input2!AF32</f>
        <v>5</v>
      </c>
      <c r="H32" s="154" t="e">
        <f>equal3!H32</f>
        <v>#VALUE!</v>
      </c>
      <c r="I32" s="160">
        <f>[1]input2!AI32</f>
        <v>6</v>
      </c>
      <c r="J32" s="154" t="e">
        <f>equal3!J32</f>
        <v>#VALUE!</v>
      </c>
      <c r="K32" s="159">
        <f>[1]input2!AM32</f>
        <v>5</v>
      </c>
      <c r="L32" s="154" t="e">
        <f>equal3!L32</f>
        <v>#VALUE!</v>
      </c>
      <c r="M32" s="161">
        <f>[1]input2!AQ32</f>
        <v>7</v>
      </c>
      <c r="N32" s="154" t="e">
        <f>equal3!N32</f>
        <v>#VALUE!</v>
      </c>
      <c r="O32" s="159">
        <f>[1]input2!AS32</f>
        <v>10</v>
      </c>
      <c r="P32" s="222" t="e">
        <f>equal3!P32</f>
        <v>#VALUE!</v>
      </c>
      <c r="Q32" s="157">
        <f t="shared" si="1"/>
        <v>33</v>
      </c>
      <c r="R32" s="155">
        <f t="shared" si="2"/>
        <v>33</v>
      </c>
      <c r="S32" s="175" t="e">
        <f>equal3!S32</f>
        <v>#VALUE!</v>
      </c>
    </row>
    <row r="33" spans="1:19" s="3" customFormat="1" ht="18" customHeight="1" thickBot="1" x14ac:dyDescent="0.5">
      <c r="A33" s="162" t="s">
        <v>41</v>
      </c>
      <c r="B33" s="163">
        <f>input1!B33</f>
        <v>0</v>
      </c>
      <c r="C33" s="164">
        <f>input1!C33</f>
        <v>0</v>
      </c>
      <c r="D33" s="165">
        <f>input1!D33</f>
        <v>0</v>
      </c>
      <c r="E33" s="166">
        <f>input1!E33</f>
        <v>0</v>
      </c>
      <c r="F33" s="167" t="str">
        <f t="shared" si="0"/>
        <v>-</v>
      </c>
      <c r="G33" s="168">
        <f>[1]input2!AF33</f>
        <v>5</v>
      </c>
      <c r="H33" s="223" t="e">
        <f>equal3!H33</f>
        <v>#VALUE!</v>
      </c>
      <c r="I33" s="171">
        <f>[1]input2!AI33</f>
        <v>5</v>
      </c>
      <c r="J33" s="223" t="e">
        <f>equal3!J33</f>
        <v>#VALUE!</v>
      </c>
      <c r="K33" s="172">
        <f>[1]input2!AM33</f>
        <v>5</v>
      </c>
      <c r="L33" s="223" t="e">
        <f>equal3!L33</f>
        <v>#VALUE!</v>
      </c>
      <c r="M33" s="168">
        <f>[1]input2!AQ33</f>
        <v>6</v>
      </c>
      <c r="N33" s="223" t="e">
        <f>equal3!N33</f>
        <v>#VALUE!</v>
      </c>
      <c r="O33" s="172">
        <f>[1]input2!AS33</f>
        <v>12</v>
      </c>
      <c r="P33" s="224" t="e">
        <f>equal3!P33</f>
        <v>#VALUE!</v>
      </c>
      <c r="Q33" s="173">
        <f t="shared" si="1"/>
        <v>33</v>
      </c>
      <c r="R33" s="171">
        <f t="shared" si="2"/>
        <v>33</v>
      </c>
      <c r="S33" s="167" t="e">
        <f>equal3!S33</f>
        <v>#VALUE!</v>
      </c>
    </row>
    <row r="34" spans="1:19" s="3" customFormat="1" ht="18" customHeight="1" x14ac:dyDescent="0.45">
      <c r="A34" s="134" t="s">
        <v>42</v>
      </c>
      <c r="B34" s="147">
        <f>input1!B34</f>
        <v>0</v>
      </c>
      <c r="C34" s="148">
        <f>input1!C34</f>
        <v>0</v>
      </c>
      <c r="D34" s="149">
        <f>input1!D34</f>
        <v>0</v>
      </c>
      <c r="E34" s="150">
        <f>input1!E34</f>
        <v>0</v>
      </c>
      <c r="F34" s="175" t="str">
        <f t="shared" si="0"/>
        <v>-</v>
      </c>
      <c r="G34" s="159" t="str">
        <f>[1]input2!AF34</f>
        <v>0</v>
      </c>
      <c r="H34" s="154" t="e">
        <f>equal3!H34</f>
        <v>#VALUE!</v>
      </c>
      <c r="I34" s="160" t="str">
        <f>[1]input2!AI34</f>
        <v>0</v>
      </c>
      <c r="J34" s="154" t="e">
        <f>equal3!J34</f>
        <v>#VALUE!</v>
      </c>
      <c r="K34" s="159" t="str">
        <f>[1]input2!AM34</f>
        <v>0</v>
      </c>
      <c r="L34" s="154" t="e">
        <f>equal3!L34</f>
        <v>#VALUE!</v>
      </c>
      <c r="M34" s="161" t="str">
        <f>[1]input2!AQ34</f>
        <v>0</v>
      </c>
      <c r="N34" s="154" t="e">
        <f>equal3!N34</f>
        <v>#VALUE!</v>
      </c>
      <c r="O34" s="159" t="str">
        <f>[1]input2!AS34</f>
        <v>0</v>
      </c>
      <c r="P34" s="222" t="e">
        <f>equal3!P34</f>
        <v>#VALUE!</v>
      </c>
      <c r="Q34" s="176">
        <f t="shared" si="1"/>
        <v>0</v>
      </c>
      <c r="R34" s="160" t="str">
        <f t="shared" si="2"/>
        <v>-</v>
      </c>
      <c r="S34" s="175" t="e">
        <f>equal3!S34</f>
        <v>#VALUE!</v>
      </c>
    </row>
    <row r="35" spans="1:19" s="3" customFormat="1" ht="18" customHeight="1" x14ac:dyDescent="0.45">
      <c r="A35" s="146" t="s">
        <v>43</v>
      </c>
      <c r="B35" s="147">
        <f>input1!B35</f>
        <v>0</v>
      </c>
      <c r="C35" s="148">
        <f>input1!C35</f>
        <v>0</v>
      </c>
      <c r="D35" s="149">
        <f>input1!D35</f>
        <v>0</v>
      </c>
      <c r="E35" s="150">
        <f>input1!E35</f>
        <v>0</v>
      </c>
      <c r="F35" s="151" t="str">
        <f t="shared" si="0"/>
        <v>-</v>
      </c>
      <c r="G35" s="152" t="str">
        <f>[1]input2!AF35</f>
        <v>0</v>
      </c>
      <c r="H35" s="154" t="e">
        <f>equal3!H35</f>
        <v>#VALUE!</v>
      </c>
      <c r="I35" s="155" t="str">
        <f>[1]input2!AI35</f>
        <v>0</v>
      </c>
      <c r="J35" s="154" t="e">
        <f>equal3!J35</f>
        <v>#VALUE!</v>
      </c>
      <c r="K35" s="152" t="str">
        <f>[1]input2!AM35</f>
        <v>0</v>
      </c>
      <c r="L35" s="154" t="e">
        <f>equal3!L35</f>
        <v>#VALUE!</v>
      </c>
      <c r="M35" s="156" t="str">
        <f>[1]input2!AQ35</f>
        <v>0</v>
      </c>
      <c r="N35" s="154" t="e">
        <f>equal3!N35</f>
        <v>#VALUE!</v>
      </c>
      <c r="O35" s="152" t="str">
        <f>[1]input2!AS35</f>
        <v>0</v>
      </c>
      <c r="P35" s="222" t="e">
        <f>equal3!P35</f>
        <v>#VALUE!</v>
      </c>
      <c r="Q35" s="157">
        <f t="shared" si="1"/>
        <v>0</v>
      </c>
      <c r="R35" s="155" t="str">
        <f t="shared" si="2"/>
        <v>-</v>
      </c>
      <c r="S35" s="175" t="e">
        <f>equal3!S35</f>
        <v>#VALUE!</v>
      </c>
    </row>
    <row r="36" spans="1:19" s="3" customFormat="1" ht="18" customHeight="1" x14ac:dyDescent="0.45">
      <c r="A36" s="158" t="s">
        <v>44</v>
      </c>
      <c r="B36" s="147">
        <f>input1!B36</f>
        <v>0</v>
      </c>
      <c r="C36" s="148">
        <f>input1!C36</f>
        <v>0</v>
      </c>
      <c r="D36" s="149">
        <f>input1!D36</f>
        <v>0</v>
      </c>
      <c r="E36" s="150">
        <f>input1!E36</f>
        <v>0</v>
      </c>
      <c r="F36" s="151" t="str">
        <f t="shared" si="0"/>
        <v>-</v>
      </c>
      <c r="G36" s="159" t="str">
        <f>[1]input2!AF36</f>
        <v>0</v>
      </c>
      <c r="H36" s="154" t="e">
        <f>equal3!H36</f>
        <v>#VALUE!</v>
      </c>
      <c r="I36" s="160" t="str">
        <f>[1]input2!AI36</f>
        <v>0</v>
      </c>
      <c r="J36" s="154" t="e">
        <f>equal3!J36</f>
        <v>#VALUE!</v>
      </c>
      <c r="K36" s="159" t="str">
        <f>[1]input2!AM36</f>
        <v>0</v>
      </c>
      <c r="L36" s="154" t="e">
        <f>equal3!L36</f>
        <v>#VALUE!</v>
      </c>
      <c r="M36" s="161" t="str">
        <f>[1]input2!AQ36</f>
        <v>0</v>
      </c>
      <c r="N36" s="154" t="e">
        <f>equal3!N36</f>
        <v>#VALUE!</v>
      </c>
      <c r="O36" s="159" t="str">
        <f>[1]input2!AS36</f>
        <v>0</v>
      </c>
      <c r="P36" s="222" t="e">
        <f>equal3!P36</f>
        <v>#VALUE!</v>
      </c>
      <c r="Q36" s="157">
        <f t="shared" si="1"/>
        <v>0</v>
      </c>
      <c r="R36" s="155" t="str">
        <f t="shared" si="2"/>
        <v>-</v>
      </c>
      <c r="S36" s="175" t="e">
        <f>equal3!S36</f>
        <v>#VALUE!</v>
      </c>
    </row>
    <row r="37" spans="1:19" s="3" customFormat="1" ht="18" customHeight="1" x14ac:dyDescent="0.45">
      <c r="A37" s="134" t="s">
        <v>45</v>
      </c>
      <c r="B37" s="147">
        <f>input1!B37</f>
        <v>0</v>
      </c>
      <c r="C37" s="148">
        <f>input1!C37</f>
        <v>0</v>
      </c>
      <c r="D37" s="149">
        <f>input1!D37</f>
        <v>0</v>
      </c>
      <c r="E37" s="150">
        <f>input1!E37</f>
        <v>0</v>
      </c>
      <c r="F37" s="151" t="str">
        <f t="shared" si="0"/>
        <v>-</v>
      </c>
      <c r="G37" s="152" t="str">
        <f>[1]input2!AF37</f>
        <v>0</v>
      </c>
      <c r="H37" s="154" t="e">
        <f>equal3!H37</f>
        <v>#VALUE!</v>
      </c>
      <c r="I37" s="155" t="str">
        <f>[1]input2!AI37</f>
        <v>0</v>
      </c>
      <c r="J37" s="154" t="e">
        <f>equal3!J37</f>
        <v>#VALUE!</v>
      </c>
      <c r="K37" s="152" t="str">
        <f>[1]input2!AM37</f>
        <v>0</v>
      </c>
      <c r="L37" s="154" t="e">
        <f>equal3!L37</f>
        <v>#VALUE!</v>
      </c>
      <c r="M37" s="156" t="str">
        <f>[1]input2!AQ37</f>
        <v>0</v>
      </c>
      <c r="N37" s="154" t="e">
        <f>equal3!N37</f>
        <v>#VALUE!</v>
      </c>
      <c r="O37" s="152" t="str">
        <f>[1]input2!AS37</f>
        <v>0</v>
      </c>
      <c r="P37" s="222" t="e">
        <f>equal3!P37</f>
        <v>#VALUE!</v>
      </c>
      <c r="Q37" s="157">
        <f t="shared" si="1"/>
        <v>0</v>
      </c>
      <c r="R37" s="155" t="str">
        <f t="shared" si="2"/>
        <v>-</v>
      </c>
      <c r="S37" s="175" t="e">
        <f>equal3!S37</f>
        <v>#VALUE!</v>
      </c>
    </row>
    <row r="38" spans="1:19" s="3" customFormat="1" ht="18" customHeight="1" thickBot="1" x14ac:dyDescent="0.5">
      <c r="A38" s="162" t="s">
        <v>46</v>
      </c>
      <c r="B38" s="163">
        <f>input1!B38</f>
        <v>0</v>
      </c>
      <c r="C38" s="164">
        <f>input1!C38</f>
        <v>0</v>
      </c>
      <c r="D38" s="165">
        <f>input1!D38</f>
        <v>0</v>
      </c>
      <c r="E38" s="166">
        <f>input1!E38</f>
        <v>0</v>
      </c>
      <c r="F38" s="167" t="str">
        <f t="shared" si="0"/>
        <v>-</v>
      </c>
      <c r="G38" s="168" t="str">
        <f>[1]input2!AF38</f>
        <v>0</v>
      </c>
      <c r="H38" s="223" t="e">
        <f>equal3!H38</f>
        <v>#VALUE!</v>
      </c>
      <c r="I38" s="171" t="str">
        <f>[1]input2!AI38</f>
        <v>0</v>
      </c>
      <c r="J38" s="223" t="e">
        <f>equal3!J38</f>
        <v>#VALUE!</v>
      </c>
      <c r="K38" s="172" t="str">
        <f>[1]input2!AM38</f>
        <v>0</v>
      </c>
      <c r="L38" s="223" t="e">
        <f>equal3!L38</f>
        <v>#VALUE!</v>
      </c>
      <c r="M38" s="168" t="str">
        <f>[1]input2!AQ38</f>
        <v>0</v>
      </c>
      <c r="N38" s="223" t="e">
        <f>equal3!N38</f>
        <v>#VALUE!</v>
      </c>
      <c r="O38" s="172" t="str">
        <f>[1]input2!AS38</f>
        <v>0</v>
      </c>
      <c r="P38" s="224" t="e">
        <f>equal3!P38</f>
        <v>#VALUE!</v>
      </c>
      <c r="Q38" s="173">
        <f t="shared" si="1"/>
        <v>0</v>
      </c>
      <c r="R38" s="171" t="str">
        <f t="shared" si="2"/>
        <v>-</v>
      </c>
      <c r="S38" s="167" t="e">
        <f>equal3!S38</f>
        <v>#VALUE!</v>
      </c>
    </row>
    <row r="39" spans="1:19" s="3" customFormat="1" ht="18" customHeight="1" x14ac:dyDescent="0.45">
      <c r="A39" s="134" t="s">
        <v>47</v>
      </c>
      <c r="B39" s="147">
        <f>input1!B39</f>
        <v>0</v>
      </c>
      <c r="C39" s="148">
        <f>input1!C39</f>
        <v>0</v>
      </c>
      <c r="D39" s="149">
        <f>input1!D39</f>
        <v>0</v>
      </c>
      <c r="E39" s="150">
        <f>input1!E39</f>
        <v>0</v>
      </c>
      <c r="F39" s="175" t="str">
        <f t="shared" si="0"/>
        <v>-</v>
      </c>
      <c r="G39" s="159" t="str">
        <f>[1]input2!AF39</f>
        <v>0</v>
      </c>
      <c r="H39" s="154" t="e">
        <f>equal3!H39</f>
        <v>#VALUE!</v>
      </c>
      <c r="I39" s="160" t="str">
        <f>[1]input2!AI39</f>
        <v>0</v>
      </c>
      <c r="J39" s="154" t="e">
        <f>equal3!J39</f>
        <v>#VALUE!</v>
      </c>
      <c r="K39" s="159" t="str">
        <f>[1]input2!AM39</f>
        <v>0</v>
      </c>
      <c r="L39" s="154" t="e">
        <f>equal3!L39</f>
        <v>#VALUE!</v>
      </c>
      <c r="M39" s="161" t="str">
        <f>[1]input2!AQ39</f>
        <v>0</v>
      </c>
      <c r="N39" s="154" t="e">
        <f>equal3!N39</f>
        <v>#VALUE!</v>
      </c>
      <c r="O39" s="159" t="str">
        <f>[1]input2!AS39</f>
        <v>0</v>
      </c>
      <c r="P39" s="222" t="e">
        <f>equal3!P39</f>
        <v>#VALUE!</v>
      </c>
      <c r="Q39" s="176">
        <f t="shared" si="1"/>
        <v>0</v>
      </c>
      <c r="R39" s="160" t="str">
        <f t="shared" si="2"/>
        <v>-</v>
      </c>
      <c r="S39" s="175" t="e">
        <f>equal3!S39</f>
        <v>#VALUE!</v>
      </c>
    </row>
    <row r="40" spans="1:19" s="3" customFormat="1" ht="18" customHeight="1" x14ac:dyDescent="0.45">
      <c r="A40" s="146" t="s">
        <v>48</v>
      </c>
      <c r="B40" s="147">
        <f>input1!B40</f>
        <v>0</v>
      </c>
      <c r="C40" s="148">
        <f>input1!C40</f>
        <v>0</v>
      </c>
      <c r="D40" s="149">
        <f>input1!D40</f>
        <v>0</v>
      </c>
      <c r="E40" s="150">
        <f>input1!E40</f>
        <v>0</v>
      </c>
      <c r="F40" s="151" t="str">
        <f t="shared" si="0"/>
        <v>-</v>
      </c>
      <c r="G40" s="152" t="str">
        <f>[1]input2!AF40</f>
        <v>0</v>
      </c>
      <c r="H40" s="154" t="e">
        <f>equal3!H40</f>
        <v>#VALUE!</v>
      </c>
      <c r="I40" s="155" t="str">
        <f>[1]input2!AI40</f>
        <v>0</v>
      </c>
      <c r="J40" s="154" t="e">
        <f>equal3!J40</f>
        <v>#VALUE!</v>
      </c>
      <c r="K40" s="152" t="str">
        <f>[1]input2!AM40</f>
        <v>0</v>
      </c>
      <c r="L40" s="154" t="e">
        <f>equal3!L40</f>
        <v>#VALUE!</v>
      </c>
      <c r="M40" s="156" t="str">
        <f>[1]input2!AQ40</f>
        <v>0</v>
      </c>
      <c r="N40" s="154" t="e">
        <f>equal3!N40</f>
        <v>#VALUE!</v>
      </c>
      <c r="O40" s="152" t="str">
        <f>[1]input2!AS40</f>
        <v>0</v>
      </c>
      <c r="P40" s="222" t="e">
        <f>equal3!P40</f>
        <v>#VALUE!</v>
      </c>
      <c r="Q40" s="157">
        <f t="shared" si="1"/>
        <v>0</v>
      </c>
      <c r="R40" s="155" t="str">
        <f t="shared" si="2"/>
        <v>-</v>
      </c>
      <c r="S40" s="175" t="e">
        <f>equal3!S40</f>
        <v>#VALUE!</v>
      </c>
    </row>
    <row r="41" spans="1:19" s="3" customFormat="1" ht="18" customHeight="1" x14ac:dyDescent="0.45">
      <c r="A41" s="158" t="s">
        <v>49</v>
      </c>
      <c r="B41" s="147">
        <f>input1!B41</f>
        <v>0</v>
      </c>
      <c r="C41" s="148">
        <f>input1!C41</f>
        <v>0</v>
      </c>
      <c r="D41" s="149">
        <f>input1!D41</f>
        <v>0</v>
      </c>
      <c r="E41" s="150">
        <f>input1!E41</f>
        <v>0</v>
      </c>
      <c r="F41" s="151" t="str">
        <f t="shared" si="0"/>
        <v>-</v>
      </c>
      <c r="G41" s="159" t="str">
        <f>[1]input2!AF41</f>
        <v>0</v>
      </c>
      <c r="H41" s="154" t="e">
        <f>equal3!H41</f>
        <v>#VALUE!</v>
      </c>
      <c r="I41" s="160" t="str">
        <f>[1]input2!AI41</f>
        <v>0</v>
      </c>
      <c r="J41" s="154" t="e">
        <f>equal3!J41</f>
        <v>#VALUE!</v>
      </c>
      <c r="K41" s="159" t="str">
        <f>[1]input2!AM41</f>
        <v>0</v>
      </c>
      <c r="L41" s="154" t="e">
        <f>equal3!L41</f>
        <v>#VALUE!</v>
      </c>
      <c r="M41" s="161" t="str">
        <f>[1]input2!AQ41</f>
        <v>0</v>
      </c>
      <c r="N41" s="154" t="e">
        <f>equal3!N41</f>
        <v>#VALUE!</v>
      </c>
      <c r="O41" s="159" t="str">
        <f>[1]input2!AS41</f>
        <v>0</v>
      </c>
      <c r="P41" s="222" t="e">
        <f>equal3!P41</f>
        <v>#VALUE!</v>
      </c>
      <c r="Q41" s="157">
        <f t="shared" si="1"/>
        <v>0</v>
      </c>
      <c r="R41" s="155" t="str">
        <f t="shared" si="2"/>
        <v>-</v>
      </c>
      <c r="S41" s="175" t="e">
        <f>equal3!S41</f>
        <v>#VALUE!</v>
      </c>
    </row>
    <row r="42" spans="1:19" s="3" customFormat="1" ht="18" customHeight="1" x14ac:dyDescent="0.45">
      <c r="A42" s="134" t="s">
        <v>50</v>
      </c>
      <c r="B42" s="147">
        <f>input1!B42</f>
        <v>0</v>
      </c>
      <c r="C42" s="148">
        <f>input1!C42</f>
        <v>0</v>
      </c>
      <c r="D42" s="149">
        <f>input1!D42</f>
        <v>0</v>
      </c>
      <c r="E42" s="150">
        <f>input1!E42</f>
        <v>0</v>
      </c>
      <c r="F42" s="151" t="str">
        <f t="shared" si="0"/>
        <v>-</v>
      </c>
      <c r="G42" s="152" t="str">
        <f>[1]input2!AF42</f>
        <v>0</v>
      </c>
      <c r="H42" s="154" t="e">
        <f>equal3!H42</f>
        <v>#VALUE!</v>
      </c>
      <c r="I42" s="155" t="str">
        <f>[1]input2!AI42</f>
        <v>0</v>
      </c>
      <c r="J42" s="154" t="e">
        <f>equal3!J42</f>
        <v>#VALUE!</v>
      </c>
      <c r="K42" s="152" t="str">
        <f>[1]input2!AM42</f>
        <v>0</v>
      </c>
      <c r="L42" s="154" t="e">
        <f>equal3!L42</f>
        <v>#VALUE!</v>
      </c>
      <c r="M42" s="156" t="str">
        <f>[1]input2!AQ42</f>
        <v>0</v>
      </c>
      <c r="N42" s="154" t="e">
        <f>equal3!N42</f>
        <v>#VALUE!</v>
      </c>
      <c r="O42" s="152" t="str">
        <f>[1]input2!AS42</f>
        <v>0</v>
      </c>
      <c r="P42" s="222" t="e">
        <f>equal3!P42</f>
        <v>#VALUE!</v>
      </c>
      <c r="Q42" s="157">
        <f t="shared" si="1"/>
        <v>0</v>
      </c>
      <c r="R42" s="155" t="str">
        <f t="shared" si="2"/>
        <v>-</v>
      </c>
      <c r="S42" s="175" t="e">
        <f>equal3!S42</f>
        <v>#VALUE!</v>
      </c>
    </row>
    <row r="43" spans="1:19" s="3" customFormat="1" ht="18" customHeight="1" thickBot="1" x14ac:dyDescent="0.5">
      <c r="A43" s="162" t="s">
        <v>51</v>
      </c>
      <c r="B43" s="163">
        <f>input1!B43</f>
        <v>0</v>
      </c>
      <c r="C43" s="164">
        <f>input1!C43</f>
        <v>0</v>
      </c>
      <c r="D43" s="165">
        <f>input1!D43</f>
        <v>0</v>
      </c>
      <c r="E43" s="166">
        <f>input1!E43</f>
        <v>0</v>
      </c>
      <c r="F43" s="167" t="str">
        <f t="shared" si="0"/>
        <v>-</v>
      </c>
      <c r="G43" s="168" t="str">
        <f>[1]input2!AF43</f>
        <v>0</v>
      </c>
      <c r="H43" s="223" t="e">
        <f>equal3!H43</f>
        <v>#VALUE!</v>
      </c>
      <c r="I43" s="171" t="str">
        <f>[1]input2!AI43</f>
        <v>0</v>
      </c>
      <c r="J43" s="223" t="e">
        <f>equal3!J43</f>
        <v>#VALUE!</v>
      </c>
      <c r="K43" s="172" t="str">
        <f>[1]input2!AM43</f>
        <v>0</v>
      </c>
      <c r="L43" s="223" t="e">
        <f>equal3!L43</f>
        <v>#VALUE!</v>
      </c>
      <c r="M43" s="168" t="str">
        <f>[1]input2!AQ43</f>
        <v>0</v>
      </c>
      <c r="N43" s="223" t="e">
        <f>equal3!N43</f>
        <v>#VALUE!</v>
      </c>
      <c r="O43" s="172" t="str">
        <f>[1]input2!AS43</f>
        <v>0</v>
      </c>
      <c r="P43" s="224" t="e">
        <f>equal3!P43</f>
        <v>#VALUE!</v>
      </c>
      <c r="Q43" s="173">
        <f t="shared" si="1"/>
        <v>0</v>
      </c>
      <c r="R43" s="171" t="str">
        <f t="shared" si="2"/>
        <v>-</v>
      </c>
      <c r="S43" s="167" t="e">
        <f>equal3!S43</f>
        <v>#VALUE!</v>
      </c>
    </row>
    <row r="44" spans="1:19" s="3" customFormat="1" ht="18" customHeight="1" x14ac:dyDescent="0.45">
      <c r="A44" s="188" t="s">
        <v>52</v>
      </c>
      <c r="B44" s="147">
        <f>input1!B44</f>
        <v>0</v>
      </c>
      <c r="C44" s="148">
        <f>input1!C44</f>
        <v>0</v>
      </c>
      <c r="D44" s="149">
        <f>input1!D44</f>
        <v>0</v>
      </c>
      <c r="E44" s="150">
        <f>input1!E44</f>
        <v>0</v>
      </c>
      <c r="F44" s="175" t="str">
        <f t="shared" si="0"/>
        <v>-</v>
      </c>
      <c r="G44" s="159" t="str">
        <f>[1]input2!AF44</f>
        <v>0</v>
      </c>
      <c r="H44" s="154" t="e">
        <f>equal3!H44</f>
        <v>#VALUE!</v>
      </c>
      <c r="I44" s="160" t="str">
        <f>[1]input2!AI44</f>
        <v>0</v>
      </c>
      <c r="J44" s="154" t="e">
        <f>equal3!J44</f>
        <v>#VALUE!</v>
      </c>
      <c r="K44" s="159" t="str">
        <f>[1]input2!AM44</f>
        <v>0</v>
      </c>
      <c r="L44" s="154" t="e">
        <f>equal3!L44</f>
        <v>#VALUE!</v>
      </c>
      <c r="M44" s="161" t="str">
        <f>[1]input2!AQ44</f>
        <v>0</v>
      </c>
      <c r="N44" s="154" t="e">
        <f>equal3!N44</f>
        <v>#VALUE!</v>
      </c>
      <c r="O44" s="159" t="str">
        <f>[1]input2!AS44</f>
        <v>0</v>
      </c>
      <c r="P44" s="222" t="e">
        <f>equal3!P44</f>
        <v>#VALUE!</v>
      </c>
      <c r="Q44" s="176">
        <f t="shared" si="1"/>
        <v>0</v>
      </c>
      <c r="R44" s="160" t="str">
        <f t="shared" si="2"/>
        <v>-</v>
      </c>
      <c r="S44" s="175" t="e">
        <f>equal3!S44</f>
        <v>#VALUE!</v>
      </c>
    </row>
    <row r="45" spans="1:19" x14ac:dyDescent="0.4">
      <c r="A45" s="189" t="s">
        <v>64</v>
      </c>
      <c r="B45" s="147">
        <f>input1!B45</f>
        <v>0</v>
      </c>
      <c r="C45" s="148">
        <f>input1!C45</f>
        <v>0</v>
      </c>
      <c r="D45" s="149">
        <f>input1!D45</f>
        <v>0</v>
      </c>
      <c r="E45" s="150">
        <f>input1!E45</f>
        <v>0</v>
      </c>
      <c r="F45" s="151" t="str">
        <f t="shared" si="0"/>
        <v>-</v>
      </c>
      <c r="G45" s="152">
        <f>[1]input2!AF45</f>
        <v>0</v>
      </c>
      <c r="H45" s="154" t="e">
        <f>equal3!H45</f>
        <v>#VALUE!</v>
      </c>
      <c r="I45" s="155">
        <f>[1]input2!AI45</f>
        <v>0</v>
      </c>
      <c r="J45" s="154" t="e">
        <f>equal3!J45</f>
        <v>#VALUE!</v>
      </c>
      <c r="K45" s="152">
        <f>[1]input2!AM45</f>
        <v>0</v>
      </c>
      <c r="L45" s="154" t="e">
        <f>equal3!L45</f>
        <v>#VALUE!</v>
      </c>
      <c r="M45" s="156">
        <f>[1]input2!AQ45</f>
        <v>0</v>
      </c>
      <c r="N45" s="154" t="e">
        <f>equal3!N45</f>
        <v>#VALUE!</v>
      </c>
      <c r="O45" s="152">
        <f>[1]input2!AS45</f>
        <v>0</v>
      </c>
      <c r="P45" s="222" t="e">
        <f>equal3!P45</f>
        <v>#VALUE!</v>
      </c>
      <c r="Q45" s="157">
        <f t="shared" si="1"/>
        <v>0</v>
      </c>
      <c r="R45" s="155" t="str">
        <f t="shared" si="2"/>
        <v>-</v>
      </c>
      <c r="S45" s="175" t="e">
        <f>equal3!S45</f>
        <v>#VALUE!</v>
      </c>
    </row>
    <row r="46" spans="1:19" x14ac:dyDescent="0.4">
      <c r="A46" s="190" t="s">
        <v>65</v>
      </c>
      <c r="B46" s="147">
        <f>input1!B46</f>
        <v>0</v>
      </c>
      <c r="C46" s="148">
        <f>input1!C46</f>
        <v>0</v>
      </c>
      <c r="D46" s="149">
        <f>input1!D46</f>
        <v>0</v>
      </c>
      <c r="E46" s="150">
        <f>input1!E46</f>
        <v>0</v>
      </c>
      <c r="F46" s="151" t="str">
        <f t="shared" si="0"/>
        <v>-</v>
      </c>
      <c r="G46" s="159">
        <f>[1]input2!AF46</f>
        <v>0</v>
      </c>
      <c r="H46" s="154" t="e">
        <f>equal3!H46</f>
        <v>#VALUE!</v>
      </c>
      <c r="I46" s="160">
        <f>[1]input2!AI46</f>
        <v>0</v>
      </c>
      <c r="J46" s="154" t="e">
        <f>equal3!J46</f>
        <v>#VALUE!</v>
      </c>
      <c r="K46" s="159">
        <f>[1]input2!AM46</f>
        <v>0</v>
      </c>
      <c r="L46" s="154" t="e">
        <f>equal3!L46</f>
        <v>#VALUE!</v>
      </c>
      <c r="M46" s="161">
        <f>[1]input2!AQ46</f>
        <v>0</v>
      </c>
      <c r="N46" s="154" t="e">
        <f>equal3!N46</f>
        <v>#VALUE!</v>
      </c>
      <c r="O46" s="159">
        <f>[1]input2!AS46</f>
        <v>0</v>
      </c>
      <c r="P46" s="222" t="e">
        <f>equal3!P46</f>
        <v>#VALUE!</v>
      </c>
      <c r="Q46" s="157">
        <f t="shared" si="1"/>
        <v>0</v>
      </c>
      <c r="R46" s="155" t="str">
        <f t="shared" si="2"/>
        <v>-</v>
      </c>
      <c r="S46" s="175" t="e">
        <f>equal3!S46</f>
        <v>#VALUE!</v>
      </c>
    </row>
    <row r="47" spans="1:19" x14ac:dyDescent="0.4">
      <c r="A47" s="188" t="s">
        <v>66</v>
      </c>
      <c r="B47" s="147">
        <f>input1!B47</f>
        <v>0</v>
      </c>
      <c r="C47" s="148">
        <f>input1!C47</f>
        <v>0</v>
      </c>
      <c r="D47" s="149">
        <f>input1!D47</f>
        <v>0</v>
      </c>
      <c r="E47" s="150">
        <f>input1!E47</f>
        <v>0</v>
      </c>
      <c r="F47" s="151" t="str">
        <f t="shared" si="0"/>
        <v>-</v>
      </c>
      <c r="G47" s="152">
        <f>[1]input2!AF47</f>
        <v>0</v>
      </c>
      <c r="H47" s="154" t="e">
        <f>equal3!H47</f>
        <v>#VALUE!</v>
      </c>
      <c r="I47" s="155">
        <f>[1]input2!AI47</f>
        <v>0</v>
      </c>
      <c r="J47" s="154" t="e">
        <f>equal3!J47</f>
        <v>#VALUE!</v>
      </c>
      <c r="K47" s="152">
        <f>[1]input2!AM47</f>
        <v>0</v>
      </c>
      <c r="L47" s="154" t="e">
        <f>equal3!L47</f>
        <v>#VALUE!</v>
      </c>
      <c r="M47" s="156">
        <f>[1]input2!AQ47</f>
        <v>0</v>
      </c>
      <c r="N47" s="154" t="e">
        <f>equal3!N47</f>
        <v>#VALUE!</v>
      </c>
      <c r="O47" s="152">
        <f>[1]input2!AS47</f>
        <v>0</v>
      </c>
      <c r="P47" s="222" t="e">
        <f>equal3!P47</f>
        <v>#VALUE!</v>
      </c>
      <c r="Q47" s="157">
        <f t="shared" si="1"/>
        <v>0</v>
      </c>
      <c r="R47" s="155" t="str">
        <f t="shared" si="2"/>
        <v>-</v>
      </c>
      <c r="S47" s="175" t="e">
        <f>equal3!S47</f>
        <v>#VALUE!</v>
      </c>
    </row>
    <row r="48" spans="1:19" ht="21" thickBot="1" x14ac:dyDescent="0.45">
      <c r="A48" s="191" t="s">
        <v>67</v>
      </c>
      <c r="B48" s="163">
        <f>input1!B48</f>
        <v>0</v>
      </c>
      <c r="C48" s="164">
        <f>input1!C48</f>
        <v>0</v>
      </c>
      <c r="D48" s="165">
        <f>input1!D48</f>
        <v>0</v>
      </c>
      <c r="E48" s="166">
        <f>input1!E48</f>
        <v>0</v>
      </c>
      <c r="F48" s="167" t="str">
        <f t="shared" si="0"/>
        <v>-</v>
      </c>
      <c r="G48" s="168">
        <f>[1]input2!AF48</f>
        <v>0</v>
      </c>
      <c r="H48" s="223" t="e">
        <f>equal3!H48</f>
        <v>#VALUE!</v>
      </c>
      <c r="I48" s="171">
        <f>[1]input2!AI48</f>
        <v>0</v>
      </c>
      <c r="J48" s="223" t="e">
        <f>equal3!J48</f>
        <v>#VALUE!</v>
      </c>
      <c r="K48" s="172">
        <f>[1]input2!AM48</f>
        <v>0</v>
      </c>
      <c r="L48" s="223" t="e">
        <f>equal3!L48</f>
        <v>#VALUE!</v>
      </c>
      <c r="M48" s="168">
        <f>[1]input2!AQ48</f>
        <v>0</v>
      </c>
      <c r="N48" s="223" t="e">
        <f>equal3!N48</f>
        <v>#VALUE!</v>
      </c>
      <c r="O48" s="172">
        <f>[1]input2!AS48</f>
        <v>0</v>
      </c>
      <c r="P48" s="224" t="e">
        <f>equal3!P48</f>
        <v>#VALUE!</v>
      </c>
      <c r="Q48" s="173">
        <f t="shared" si="1"/>
        <v>0</v>
      </c>
      <c r="R48" s="171" t="str">
        <f t="shared" si="2"/>
        <v>-</v>
      </c>
      <c r="S48" s="167" t="e">
        <f>equal3!S48</f>
        <v>#VALUE!</v>
      </c>
    </row>
    <row r="49" spans="1:19" x14ac:dyDescent="0.4">
      <c r="A49" s="188" t="s">
        <v>68</v>
      </c>
      <c r="B49" s="147">
        <f>input1!B49</f>
        <v>0</v>
      </c>
      <c r="C49" s="148">
        <f>input1!C49</f>
        <v>0</v>
      </c>
      <c r="D49" s="149">
        <f>input1!D49</f>
        <v>0</v>
      </c>
      <c r="E49" s="150">
        <f>input1!E49</f>
        <v>0</v>
      </c>
      <c r="F49" s="175" t="str">
        <f t="shared" si="0"/>
        <v>-</v>
      </c>
      <c r="G49" s="159">
        <f>[1]input2!AF49</f>
        <v>0</v>
      </c>
      <c r="H49" s="154" t="e">
        <f>equal3!H49</f>
        <v>#VALUE!</v>
      </c>
      <c r="I49" s="160">
        <f>[1]input2!AI49</f>
        <v>0</v>
      </c>
      <c r="J49" s="154" t="e">
        <f>equal3!J49</f>
        <v>#VALUE!</v>
      </c>
      <c r="K49" s="159">
        <f>[1]input2!AM49</f>
        <v>0</v>
      </c>
      <c r="L49" s="154" t="e">
        <f>equal3!L49</f>
        <v>#VALUE!</v>
      </c>
      <c r="M49" s="161">
        <f>[1]input2!AQ49</f>
        <v>0</v>
      </c>
      <c r="N49" s="154" t="e">
        <f>equal3!N49</f>
        <v>#VALUE!</v>
      </c>
      <c r="O49" s="159">
        <f>[1]input2!AS49</f>
        <v>0</v>
      </c>
      <c r="P49" s="222" t="e">
        <f>equal3!P49</f>
        <v>#VALUE!</v>
      </c>
      <c r="Q49" s="176">
        <f t="shared" si="1"/>
        <v>0</v>
      </c>
      <c r="R49" s="160" t="str">
        <f t="shared" si="2"/>
        <v>-</v>
      </c>
      <c r="S49" s="175" t="e">
        <f>equal3!S49</f>
        <v>#VALUE!</v>
      </c>
    </row>
    <row r="50" spans="1:19" x14ac:dyDescent="0.4">
      <c r="A50" s="189" t="s">
        <v>69</v>
      </c>
      <c r="B50" s="147">
        <f>input1!B50</f>
        <v>0</v>
      </c>
      <c r="C50" s="148">
        <f>input1!C50</f>
        <v>0</v>
      </c>
      <c r="D50" s="149">
        <f>input1!D50</f>
        <v>0</v>
      </c>
      <c r="E50" s="150">
        <f>input1!E50</f>
        <v>0</v>
      </c>
      <c r="F50" s="151" t="str">
        <f t="shared" si="0"/>
        <v>-</v>
      </c>
      <c r="G50" s="152">
        <f>[1]input2!AF50</f>
        <v>0</v>
      </c>
      <c r="H50" s="154" t="e">
        <f>equal3!H50</f>
        <v>#VALUE!</v>
      </c>
      <c r="I50" s="155">
        <f>[1]input2!AI50</f>
        <v>0</v>
      </c>
      <c r="J50" s="154" t="e">
        <f>equal3!J50</f>
        <v>#VALUE!</v>
      </c>
      <c r="K50" s="152">
        <f>[1]input2!AM50</f>
        <v>0</v>
      </c>
      <c r="L50" s="154" t="e">
        <f>equal3!L50</f>
        <v>#VALUE!</v>
      </c>
      <c r="M50" s="156">
        <f>[1]input2!AQ50</f>
        <v>0</v>
      </c>
      <c r="N50" s="154" t="e">
        <f>equal3!N50</f>
        <v>#VALUE!</v>
      </c>
      <c r="O50" s="152">
        <f>[1]input2!AS50</f>
        <v>0</v>
      </c>
      <c r="P50" s="222" t="e">
        <f>equal3!P50</f>
        <v>#VALUE!</v>
      </c>
      <c r="Q50" s="157">
        <f t="shared" si="1"/>
        <v>0</v>
      </c>
      <c r="R50" s="155" t="str">
        <f t="shared" si="2"/>
        <v>-</v>
      </c>
      <c r="S50" s="175" t="e">
        <f>equal3!S50</f>
        <v>#VALUE!</v>
      </c>
    </row>
    <row r="51" spans="1:19" x14ac:dyDescent="0.4">
      <c r="A51" s="190" t="s">
        <v>70</v>
      </c>
      <c r="B51" s="147">
        <f>input1!B51</f>
        <v>0</v>
      </c>
      <c r="C51" s="148">
        <f>input1!C51</f>
        <v>0</v>
      </c>
      <c r="D51" s="149">
        <f>input1!D51</f>
        <v>0</v>
      </c>
      <c r="E51" s="150">
        <f>input1!E51</f>
        <v>0</v>
      </c>
      <c r="F51" s="151" t="str">
        <f t="shared" si="0"/>
        <v>-</v>
      </c>
      <c r="G51" s="159">
        <f>[1]input2!AF51</f>
        <v>0</v>
      </c>
      <c r="H51" s="154" t="e">
        <f>equal3!H51</f>
        <v>#VALUE!</v>
      </c>
      <c r="I51" s="160">
        <f>[1]input2!AI51</f>
        <v>0</v>
      </c>
      <c r="J51" s="154" t="e">
        <f>equal3!J51</f>
        <v>#VALUE!</v>
      </c>
      <c r="K51" s="159">
        <f>[1]input2!AM51</f>
        <v>0</v>
      </c>
      <c r="L51" s="154" t="e">
        <f>equal3!L51</f>
        <v>#VALUE!</v>
      </c>
      <c r="M51" s="161">
        <f>[1]input2!AQ51</f>
        <v>0</v>
      </c>
      <c r="N51" s="154" t="e">
        <f>equal3!N51</f>
        <v>#VALUE!</v>
      </c>
      <c r="O51" s="159">
        <f>[1]input2!AS51</f>
        <v>0</v>
      </c>
      <c r="P51" s="222" t="e">
        <f>equal3!P51</f>
        <v>#VALUE!</v>
      </c>
      <c r="Q51" s="157">
        <f t="shared" si="1"/>
        <v>0</v>
      </c>
      <c r="R51" s="155" t="str">
        <f t="shared" si="2"/>
        <v>-</v>
      </c>
      <c r="S51" s="175" t="e">
        <f>equal3!S51</f>
        <v>#VALUE!</v>
      </c>
    </row>
    <row r="52" spans="1:19" x14ac:dyDescent="0.4">
      <c r="A52" s="188" t="s">
        <v>71</v>
      </c>
      <c r="B52" s="147">
        <f>input1!B52</f>
        <v>0</v>
      </c>
      <c r="C52" s="148">
        <f>input1!C52</f>
        <v>0</v>
      </c>
      <c r="D52" s="149">
        <f>input1!D52</f>
        <v>0</v>
      </c>
      <c r="E52" s="150">
        <f>input1!E52</f>
        <v>0</v>
      </c>
      <c r="F52" s="151" t="str">
        <f t="shared" si="0"/>
        <v>-</v>
      </c>
      <c r="G52" s="152">
        <f>[1]input2!AF52</f>
        <v>0</v>
      </c>
      <c r="H52" s="154" t="e">
        <f>equal3!H52</f>
        <v>#VALUE!</v>
      </c>
      <c r="I52" s="155">
        <f>[1]input2!AI52</f>
        <v>0</v>
      </c>
      <c r="J52" s="154" t="e">
        <f>equal3!J52</f>
        <v>#VALUE!</v>
      </c>
      <c r="K52" s="152">
        <f>[1]input2!AM52</f>
        <v>0</v>
      </c>
      <c r="L52" s="154" t="e">
        <f>equal3!L52</f>
        <v>#VALUE!</v>
      </c>
      <c r="M52" s="156">
        <f>[1]input2!AQ52</f>
        <v>0</v>
      </c>
      <c r="N52" s="154" t="e">
        <f>equal3!N52</f>
        <v>#VALUE!</v>
      </c>
      <c r="O52" s="152">
        <f>[1]input2!AS52</f>
        <v>0</v>
      </c>
      <c r="P52" s="222" t="e">
        <f>equal3!P52</f>
        <v>#VALUE!</v>
      </c>
      <c r="Q52" s="157">
        <f t="shared" si="1"/>
        <v>0</v>
      </c>
      <c r="R52" s="155" t="str">
        <f t="shared" si="2"/>
        <v>-</v>
      </c>
      <c r="S52" s="175" t="e">
        <f>equal3!S52</f>
        <v>#VALUE!</v>
      </c>
    </row>
    <row r="53" spans="1:19" ht="21" thickBot="1" x14ac:dyDescent="0.45">
      <c r="A53" s="191" t="s">
        <v>72</v>
      </c>
      <c r="B53" s="163">
        <f>input1!B53</f>
        <v>0</v>
      </c>
      <c r="C53" s="164">
        <f>input1!C53</f>
        <v>0</v>
      </c>
      <c r="D53" s="165">
        <f>input1!D53</f>
        <v>0</v>
      </c>
      <c r="E53" s="166">
        <f>input1!E53</f>
        <v>0</v>
      </c>
      <c r="F53" s="167" t="str">
        <f t="shared" si="0"/>
        <v>-</v>
      </c>
      <c r="G53" s="168">
        <f>[1]input2!AF53</f>
        <v>0</v>
      </c>
      <c r="H53" s="223" t="e">
        <f>equal3!H53</f>
        <v>#VALUE!</v>
      </c>
      <c r="I53" s="171">
        <f>[1]input2!AI53</f>
        <v>0</v>
      </c>
      <c r="J53" s="223" t="e">
        <f>equal3!J53</f>
        <v>#VALUE!</v>
      </c>
      <c r="K53" s="172">
        <f>[1]input2!AM53</f>
        <v>0</v>
      </c>
      <c r="L53" s="223" t="e">
        <f>equal3!L53</f>
        <v>#VALUE!</v>
      </c>
      <c r="M53" s="168">
        <f>[1]input2!AQ53</f>
        <v>0</v>
      </c>
      <c r="N53" s="223" t="e">
        <f>equal3!N53</f>
        <v>#VALUE!</v>
      </c>
      <c r="O53" s="172">
        <f>[1]input2!AS53</f>
        <v>0</v>
      </c>
      <c r="P53" s="224" t="e">
        <f>equal3!P53</f>
        <v>#VALUE!</v>
      </c>
      <c r="Q53" s="173">
        <f t="shared" si="1"/>
        <v>0</v>
      </c>
      <c r="R53" s="171" t="str">
        <f t="shared" si="2"/>
        <v>-</v>
      </c>
      <c r="S53" s="167" t="e">
        <f>equal3!S53</f>
        <v>#VALUE!</v>
      </c>
    </row>
    <row r="54" spans="1:19" x14ac:dyDescent="0.4">
      <c r="A54" s="188">
        <v>51</v>
      </c>
      <c r="B54" s="147">
        <f>input1!B54</f>
        <v>0</v>
      </c>
      <c r="C54" s="148">
        <f>input1!C54</f>
        <v>0</v>
      </c>
      <c r="D54" s="149">
        <f>input1!D54</f>
        <v>0</v>
      </c>
      <c r="E54" s="150">
        <f>input1!E54</f>
        <v>0</v>
      </c>
      <c r="F54" s="175" t="str">
        <f>IF(E54=1,"ชาย",IF(E54=2,"หญิง","-"))</f>
        <v>-</v>
      </c>
      <c r="G54" s="159">
        <f>[1]input2!AF54</f>
        <v>0</v>
      </c>
      <c r="H54" s="154" t="e">
        <f>equal3!H54</f>
        <v>#VALUE!</v>
      </c>
      <c r="I54" s="160">
        <f>[1]input2!AI54</f>
        <v>0</v>
      </c>
      <c r="J54" s="154" t="e">
        <f>equal3!J54</f>
        <v>#VALUE!</v>
      </c>
      <c r="K54" s="159">
        <f>[1]input2!AM54</f>
        <v>0</v>
      </c>
      <c r="L54" s="154" t="e">
        <f>equal3!L54</f>
        <v>#VALUE!</v>
      </c>
      <c r="M54" s="161">
        <f>[1]input2!AQ54</f>
        <v>0</v>
      </c>
      <c r="N54" s="154" t="e">
        <f>equal3!N54</f>
        <v>#VALUE!</v>
      </c>
      <c r="O54" s="159">
        <f>[1]input2!AS54</f>
        <v>0</v>
      </c>
      <c r="P54" s="222" t="e">
        <f>equal3!P54</f>
        <v>#VALUE!</v>
      </c>
      <c r="Q54" s="176">
        <f>G54+I54+K54+M54+O54</f>
        <v>0</v>
      </c>
      <c r="R54" s="160" t="str">
        <f>IF(Q54&lt;1,"-",Q54)</f>
        <v>-</v>
      </c>
      <c r="S54" s="175" t="e">
        <f>equal3!S54</f>
        <v>#VALUE!</v>
      </c>
    </row>
    <row r="55" spans="1:19" x14ac:dyDescent="0.4">
      <c r="A55" s="189">
        <v>52</v>
      </c>
      <c r="B55" s="147">
        <f>input1!B55</f>
        <v>0</v>
      </c>
      <c r="C55" s="148">
        <f>input1!C55</f>
        <v>0</v>
      </c>
      <c r="D55" s="149">
        <f>input1!D55</f>
        <v>0</v>
      </c>
      <c r="E55" s="150">
        <f>input1!E55</f>
        <v>0</v>
      </c>
      <c r="F55" s="151" t="str">
        <f>IF(E55=1,"ชาย",IF(E55=2,"หญิง","-"))</f>
        <v>-</v>
      </c>
      <c r="G55" s="152">
        <f>[1]input2!AF55</f>
        <v>0</v>
      </c>
      <c r="H55" s="154" t="e">
        <f>equal3!H55</f>
        <v>#VALUE!</v>
      </c>
      <c r="I55" s="155">
        <f>[1]input2!AI55</f>
        <v>0</v>
      </c>
      <c r="J55" s="154" t="e">
        <f>equal3!J55</f>
        <v>#VALUE!</v>
      </c>
      <c r="K55" s="152">
        <f>[1]input2!AM55</f>
        <v>0</v>
      </c>
      <c r="L55" s="154" t="e">
        <f>equal3!L55</f>
        <v>#VALUE!</v>
      </c>
      <c r="M55" s="156">
        <f>[1]input2!AQ55</f>
        <v>0</v>
      </c>
      <c r="N55" s="154" t="e">
        <f>equal3!N55</f>
        <v>#VALUE!</v>
      </c>
      <c r="O55" s="152">
        <f>[1]input2!AS55</f>
        <v>0</v>
      </c>
      <c r="P55" s="222" t="e">
        <f>equal3!P55</f>
        <v>#VALUE!</v>
      </c>
      <c r="Q55" s="157">
        <f>G55+I55+K55+M55+O55</f>
        <v>0</v>
      </c>
      <c r="R55" s="155" t="str">
        <f>IF(Q55&lt;1,"-",Q55)</f>
        <v>-</v>
      </c>
      <c r="S55" s="175" t="e">
        <f>equal3!S55</f>
        <v>#VALUE!</v>
      </c>
    </row>
    <row r="56" spans="1:19" x14ac:dyDescent="0.4">
      <c r="A56" s="190">
        <v>53</v>
      </c>
      <c r="B56" s="147">
        <f>input1!B56</f>
        <v>0</v>
      </c>
      <c r="C56" s="148">
        <f>input1!C56</f>
        <v>0</v>
      </c>
      <c r="D56" s="149">
        <f>input1!D56</f>
        <v>0</v>
      </c>
      <c r="E56" s="150">
        <f>input1!E56</f>
        <v>0</v>
      </c>
      <c r="F56" s="151" t="str">
        <f>IF(E56=1,"ชาย",IF(E56=2,"หญิง","-"))</f>
        <v>-</v>
      </c>
      <c r="G56" s="159">
        <f>[1]input2!AF56</f>
        <v>0</v>
      </c>
      <c r="H56" s="154" t="e">
        <f>equal3!H56</f>
        <v>#VALUE!</v>
      </c>
      <c r="I56" s="160">
        <f>[1]input2!AI56</f>
        <v>0</v>
      </c>
      <c r="J56" s="154" t="e">
        <f>equal3!J56</f>
        <v>#VALUE!</v>
      </c>
      <c r="K56" s="159">
        <f>[1]input2!AM56</f>
        <v>0</v>
      </c>
      <c r="L56" s="154" t="e">
        <f>equal3!L56</f>
        <v>#VALUE!</v>
      </c>
      <c r="M56" s="161">
        <f>[1]input2!AQ56</f>
        <v>0</v>
      </c>
      <c r="N56" s="154" t="e">
        <f>equal3!N56</f>
        <v>#VALUE!</v>
      </c>
      <c r="O56" s="159">
        <f>[1]input2!AS56</f>
        <v>0</v>
      </c>
      <c r="P56" s="222" t="e">
        <f>equal3!P56</f>
        <v>#VALUE!</v>
      </c>
      <c r="Q56" s="157">
        <f>G56+I56+K56+M56+O56</f>
        <v>0</v>
      </c>
      <c r="R56" s="155" t="str">
        <f>IF(Q56&lt;1,"-",Q56)</f>
        <v>-</v>
      </c>
      <c r="S56" s="175" t="e">
        <f>equal3!S56</f>
        <v>#VALUE!</v>
      </c>
    </row>
    <row r="57" spans="1:19" x14ac:dyDescent="0.4">
      <c r="A57" s="188">
        <v>54</v>
      </c>
      <c r="B57" s="147">
        <f>input1!B57</f>
        <v>0</v>
      </c>
      <c r="C57" s="148">
        <f>input1!C57</f>
        <v>0</v>
      </c>
      <c r="D57" s="149">
        <f>input1!D57</f>
        <v>0</v>
      </c>
      <c r="E57" s="150">
        <f>input1!E57</f>
        <v>0</v>
      </c>
      <c r="F57" s="151" t="str">
        <f>IF(E57=1,"ชาย",IF(E57=2,"หญิง","-"))</f>
        <v>-</v>
      </c>
      <c r="G57" s="152">
        <f>[1]input2!AF57</f>
        <v>0</v>
      </c>
      <c r="H57" s="154" t="e">
        <f>equal3!H57</f>
        <v>#VALUE!</v>
      </c>
      <c r="I57" s="155">
        <f>[1]input2!AI57</f>
        <v>0</v>
      </c>
      <c r="J57" s="154" t="e">
        <f>equal3!J57</f>
        <v>#VALUE!</v>
      </c>
      <c r="K57" s="152">
        <f>[1]input2!AM57</f>
        <v>0</v>
      </c>
      <c r="L57" s="154" t="e">
        <f>equal3!L57</f>
        <v>#VALUE!</v>
      </c>
      <c r="M57" s="156">
        <f>[1]input2!AQ57</f>
        <v>0</v>
      </c>
      <c r="N57" s="154" t="e">
        <f>equal3!N57</f>
        <v>#VALUE!</v>
      </c>
      <c r="O57" s="152">
        <f>[1]input2!AS57</f>
        <v>0</v>
      </c>
      <c r="P57" s="222" t="e">
        <f>equal3!P57</f>
        <v>#VALUE!</v>
      </c>
      <c r="Q57" s="157">
        <f>G57+I57+K57+M57+O57</f>
        <v>0</v>
      </c>
      <c r="R57" s="155" t="str">
        <f>IF(Q57&lt;1,"-",Q57)</f>
        <v>-</v>
      </c>
      <c r="S57" s="175" t="e">
        <f>equal3!S57</f>
        <v>#VALUE!</v>
      </c>
    </row>
    <row r="58" spans="1:19" ht="21" thickBot="1" x14ac:dyDescent="0.45">
      <c r="A58" s="191">
        <v>55</v>
      </c>
      <c r="B58" s="163">
        <f>input1!B58</f>
        <v>0</v>
      </c>
      <c r="C58" s="164">
        <f>input1!C58</f>
        <v>0</v>
      </c>
      <c r="D58" s="165">
        <f>input1!D58</f>
        <v>0</v>
      </c>
      <c r="E58" s="166">
        <f>input1!E58</f>
        <v>0</v>
      </c>
      <c r="F58" s="167" t="str">
        <f>IF(E58=1,"ชาย",IF(E58=2,"หญิง","-"))</f>
        <v>-</v>
      </c>
      <c r="G58" s="168">
        <f>[1]input2!AF58</f>
        <v>0</v>
      </c>
      <c r="H58" s="223" t="e">
        <f>equal3!H58</f>
        <v>#VALUE!</v>
      </c>
      <c r="I58" s="171">
        <f>[1]input2!AI58</f>
        <v>0</v>
      </c>
      <c r="J58" s="223" t="e">
        <f>equal3!J58</f>
        <v>#VALUE!</v>
      </c>
      <c r="K58" s="172">
        <f>[1]input2!AM58</f>
        <v>0</v>
      </c>
      <c r="L58" s="223" t="e">
        <f>equal3!L58</f>
        <v>#VALUE!</v>
      </c>
      <c r="M58" s="168">
        <f>[1]input2!AQ58</f>
        <v>0</v>
      </c>
      <c r="N58" s="223" t="e">
        <f>equal3!N58</f>
        <v>#VALUE!</v>
      </c>
      <c r="O58" s="172">
        <f>[1]input2!AS58</f>
        <v>0</v>
      </c>
      <c r="P58" s="224" t="e">
        <f>equal3!P58</f>
        <v>#VALUE!</v>
      </c>
      <c r="Q58" s="173">
        <f>G58+I58+K58+M58+O58</f>
        <v>0</v>
      </c>
      <c r="R58" s="171" t="str">
        <f>IF(Q58&lt;1,"-",Q58)</f>
        <v>-</v>
      </c>
      <c r="S58" s="167" t="e">
        <f>equal3!S58</f>
        <v>#VALUE!</v>
      </c>
    </row>
  </sheetData>
  <sheetProtection password="EC15" sheet="1" formatCells="0" formatColumns="0" formatRows="0" insertColumns="0" insertRows="0" insertHyperlinks="0" deleteColumns="0" deleteRows="0" sort="0" autoFilter="0" pivotTables="0"/>
  <mergeCells count="3">
    <mergeCell ref="A1:F1"/>
    <mergeCell ref="H1:S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3" max="18" man="1"/>
  </rowBreaks>
  <ignoredErrors>
    <ignoredError sqref="A4:A5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view="pageBreakPreview" zoomScaleNormal="100" zoomScaleSheetLayoutView="100" workbookViewId="0">
      <pane ySplit="3" topLeftCell="A4" activePane="bottomLeft" state="frozen"/>
      <selection pane="bottomLeft" sqref="A1:F1"/>
    </sheetView>
  </sheetViews>
  <sheetFormatPr defaultRowHeight="20.25" x14ac:dyDescent="0.4"/>
  <cols>
    <col min="1" max="1" width="2.625" style="1" bestFit="1" customWidth="1"/>
    <col min="2" max="2" width="4" style="1" bestFit="1" customWidth="1"/>
    <col min="3" max="3" width="5.625" style="1" bestFit="1" customWidth="1"/>
    <col min="4" max="4" width="34.125" style="1" customWidth="1"/>
    <col min="5" max="5" width="0" style="1" hidden="1" customWidth="1"/>
    <col min="6" max="6" width="4.125" style="1" bestFit="1" customWidth="1"/>
    <col min="7" max="10" width="3.875" style="1" hidden="1" customWidth="1"/>
    <col min="11" max="11" width="5.75" style="1" hidden="1" customWidth="1"/>
    <col min="12" max="12" width="10.75" style="1" bestFit="1" customWidth="1"/>
    <col min="13" max="13" width="3.875" style="1" hidden="1" customWidth="1"/>
    <col min="14" max="14" width="12.625" style="1" hidden="1" customWidth="1"/>
    <col min="15" max="15" width="3.875" style="1" hidden="1" customWidth="1"/>
    <col min="16" max="16" width="8.125" style="1" hidden="1" customWidth="1"/>
    <col min="17" max="17" width="3.875" style="1" hidden="1" customWidth="1"/>
    <col min="18" max="18" width="12.625" style="1" bestFit="1" customWidth="1"/>
    <col min="19" max="19" width="3.875" style="1" hidden="1" customWidth="1"/>
    <col min="20" max="20" width="9.125" style="1" hidden="1" customWidth="1"/>
    <col min="21" max="22" width="3.875" style="1" hidden="1" customWidth="1"/>
    <col min="23" max="23" width="11.875" style="1" hidden="1" customWidth="1"/>
    <col min="24" max="24" width="8.125" style="1" bestFit="1" customWidth="1"/>
    <col min="25" max="29" width="3.875" style="1" hidden="1" customWidth="1"/>
    <col min="30" max="30" width="11.75" style="1" bestFit="1" customWidth="1"/>
    <col min="31" max="35" width="3.875" style="1" hidden="1" customWidth="1"/>
    <col min="36" max="36" width="9.125" style="1" bestFit="1" customWidth="1"/>
    <col min="37" max="37" width="0.125" style="1" hidden="1" customWidth="1"/>
    <col min="38" max="42" width="3.5" style="1" hidden="1" customWidth="1"/>
    <col min="43" max="43" width="11.875" style="1" bestFit="1" customWidth="1"/>
    <col min="44" max="16384" width="9" style="1"/>
  </cols>
  <sheetData>
    <row r="1" spans="1:43" ht="21.75" customHeight="1" thickBot="1" x14ac:dyDescent="0.5">
      <c r="A1" s="254" t="str">
        <f>input1!A1</f>
        <v>การแปรผลคะแนน SDQ ระบบดูแล ช่วยเหลือนักเรียน</v>
      </c>
      <c r="B1" s="255"/>
      <c r="C1" s="255"/>
      <c r="D1" s="255"/>
      <c r="E1" s="255"/>
      <c r="F1" s="256"/>
      <c r="G1" s="121"/>
      <c r="H1" s="121"/>
      <c r="I1" s="121"/>
      <c r="J1" s="121"/>
      <c r="K1" s="121"/>
      <c r="L1" s="254" t="s">
        <v>81</v>
      </c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6"/>
    </row>
    <row r="2" spans="1:43" ht="22.5" customHeight="1" thickBot="1" x14ac:dyDescent="0.5">
      <c r="A2" s="254" t="str">
        <f>input1!A2</f>
        <v>ชั้น ม.   4/2   ชื่อครูที่ปรึกษา ครูวิรัช ศรีโกเศรษฐ , ครูบพิตร ชูพยุง</v>
      </c>
      <c r="B2" s="255"/>
      <c r="C2" s="255"/>
      <c r="D2" s="255"/>
      <c r="E2" s="255"/>
      <c r="F2" s="256"/>
      <c r="G2" s="121"/>
      <c r="H2" s="121"/>
      <c r="I2" s="121"/>
      <c r="J2" s="121"/>
      <c r="K2" s="121"/>
      <c r="L2" s="122" t="s">
        <v>56</v>
      </c>
      <c r="M2" s="123"/>
      <c r="N2" s="123"/>
      <c r="O2" s="123"/>
      <c r="P2" s="123"/>
      <c r="Q2" s="123"/>
      <c r="R2" s="122" t="s">
        <v>57</v>
      </c>
      <c r="S2" s="123"/>
      <c r="T2" s="123"/>
      <c r="U2" s="123"/>
      <c r="V2" s="123"/>
      <c r="W2" s="123"/>
      <c r="X2" s="122" t="s">
        <v>58</v>
      </c>
      <c r="Y2" s="123"/>
      <c r="Z2" s="123"/>
      <c r="AA2" s="123"/>
      <c r="AB2" s="123"/>
      <c r="AC2" s="123"/>
      <c r="AD2" s="122" t="s">
        <v>59</v>
      </c>
      <c r="AE2" s="123"/>
      <c r="AF2" s="123"/>
      <c r="AG2" s="123"/>
      <c r="AH2" s="123"/>
      <c r="AI2" s="123"/>
      <c r="AJ2" s="122" t="s">
        <v>60</v>
      </c>
      <c r="AK2" s="123"/>
      <c r="AL2" s="123"/>
      <c r="AM2" s="123"/>
      <c r="AN2" s="123"/>
      <c r="AO2" s="123"/>
      <c r="AP2" s="123"/>
      <c r="AQ2" s="122" t="s">
        <v>61</v>
      </c>
    </row>
    <row r="3" spans="1:43" ht="21.75" thickBot="1" x14ac:dyDescent="0.5">
      <c r="A3" s="119" t="s">
        <v>7</v>
      </c>
      <c r="B3" s="124" t="s">
        <v>8</v>
      </c>
      <c r="C3" s="120" t="s">
        <v>9</v>
      </c>
      <c r="D3" s="124" t="s">
        <v>10</v>
      </c>
      <c r="E3" s="120" t="s">
        <v>11</v>
      </c>
      <c r="F3" s="125" t="s">
        <v>11</v>
      </c>
      <c r="G3" s="126" t="s">
        <v>62</v>
      </c>
      <c r="H3" s="126"/>
      <c r="I3" s="126"/>
      <c r="J3" s="126"/>
      <c r="K3" s="126"/>
      <c r="L3" s="124" t="s">
        <v>63</v>
      </c>
      <c r="M3" s="127" t="s">
        <v>62</v>
      </c>
      <c r="N3" s="128"/>
      <c r="O3" s="128"/>
      <c r="P3" s="128"/>
      <c r="Q3" s="128"/>
      <c r="R3" s="129" t="s">
        <v>63</v>
      </c>
      <c r="S3" s="130" t="s">
        <v>62</v>
      </c>
      <c r="T3" s="128"/>
      <c r="U3" s="128"/>
      <c r="V3" s="128"/>
      <c r="W3" s="128"/>
      <c r="X3" s="131" t="s">
        <v>63</v>
      </c>
      <c r="Y3" s="126" t="s">
        <v>62</v>
      </c>
      <c r="Z3" s="126"/>
      <c r="AA3" s="126"/>
      <c r="AB3" s="126"/>
      <c r="AC3" s="126"/>
      <c r="AD3" s="124" t="s">
        <v>63</v>
      </c>
      <c r="AE3" s="130" t="s">
        <v>62</v>
      </c>
      <c r="AF3" s="130"/>
      <c r="AG3" s="130"/>
      <c r="AH3" s="130"/>
      <c r="AI3" s="130"/>
      <c r="AJ3" s="132" t="s">
        <v>63</v>
      </c>
      <c r="AK3" s="133"/>
      <c r="AL3" s="126" t="s">
        <v>62</v>
      </c>
      <c r="AM3" s="126"/>
      <c r="AN3" s="126"/>
      <c r="AO3" s="126"/>
      <c r="AP3" s="126"/>
      <c r="AQ3" s="124" t="s">
        <v>63</v>
      </c>
    </row>
    <row r="4" spans="1:43" s="3" customFormat="1" ht="18" customHeight="1" x14ac:dyDescent="0.45">
      <c r="A4" s="134" t="s">
        <v>12</v>
      </c>
      <c r="B4" s="135" t="str">
        <f>input1!B4</f>
        <v>2</v>
      </c>
      <c r="C4" s="136">
        <f>input1!C4</f>
        <v>25798</v>
      </c>
      <c r="D4" s="137" t="str">
        <f>input1!D4</f>
        <v>นางสาวชรินรัตน์ เผ่าผม</v>
      </c>
      <c r="E4" s="138">
        <f>input1!E4</f>
        <v>2</v>
      </c>
      <c r="F4" s="139" t="str">
        <f>IF(E4=1,"ชาย",IF(E4=2,"หญิง","-"))</f>
        <v>หญิง</v>
      </c>
      <c r="G4" s="140">
        <f>[1]input2!AF4</f>
        <v>9</v>
      </c>
      <c r="H4" s="141">
        <f>IF(report1!H4="ปกติ",1,IF(report1!H4="เสี่ยง",2,IF(report1!H4="มีปัญหา",3,0)))</f>
        <v>1</v>
      </c>
      <c r="I4" s="141">
        <f>IF(report2!H4="ปกติ",1,IF(report2!H4="เสี่ยง",2,IF(report2!H4="มีปัญหา",3,0)))</f>
        <v>1</v>
      </c>
      <c r="J4" s="141">
        <f>IF(report3!H4="ปกติ",1,IF(report3!H4="เสี่ยง",2,IF(report3!H4="มีปัญหา",3,0)))</f>
        <v>1</v>
      </c>
      <c r="K4" s="141">
        <f>IF(AND(H4&lt;&gt;I4,H4&lt;&gt;J4,I4&lt;&gt;J4),I4,MODE(H4:J4))</f>
        <v>1</v>
      </c>
      <c r="L4" s="142" t="str">
        <f>IF(K4=1,"ปกติ",IF(K4=2,"เสี่ยง",IF(K4=3,"มีปัญหา","")))</f>
        <v>ปกติ</v>
      </c>
      <c r="M4" s="143"/>
      <c r="N4" s="141">
        <f>IF(report1!J4="ปกติ",1,IF(report1!J4="เสี่ยง",2,IF(report1!J4="มีปัญหา",3,0)))</f>
        <v>1</v>
      </c>
      <c r="O4" s="141">
        <f>IF(report2!J4="ปกติ",1,IF(report2!J4="เสี่ยง",2,IF(report2!J4="มีปัญหา",3,0)))</f>
        <v>1</v>
      </c>
      <c r="P4" s="141">
        <f>IF(report3!J4="ปกติ",1,IF(report3!J4="เสี่ยง",2,IF(report3!J4="มีปัญหา",3,0)))</f>
        <v>1</v>
      </c>
      <c r="Q4" s="141">
        <f>IF(AND(N4&lt;&gt;O4,N4&lt;&gt;P4,O4&lt;&gt;P4),O4,MODE(N4:P4))</f>
        <v>1</v>
      </c>
      <c r="R4" s="142" t="str">
        <f>IF(Q4=1,"ปกติ",IF(Q4=2,"เสี่ยง",IF(Q4=3,"มีปัญหา","")))</f>
        <v>ปกติ</v>
      </c>
      <c r="S4" s="140"/>
      <c r="T4" s="141">
        <f>IF(report1!L4="ปกติ",1,IF(report1!L4="เสี่ยง",2,IF(report1!L4="มีปัญหา",3,0)))</f>
        <v>1</v>
      </c>
      <c r="U4" s="141">
        <f>IF(report2!L4="ปกติ",1,IF(report2!L4="เสี่ยง",2,IF(report2!L4="มีปัญหา",3,0)))</f>
        <v>1</v>
      </c>
      <c r="V4" s="141">
        <f>IF(report3!L4="ปกติ",1,IF(report3!L4="เสี่ยง",2,IF(report3!L4="มีปัญหา",3,0)))</f>
        <v>1</v>
      </c>
      <c r="W4" s="141">
        <f>IF(AND(T4&lt;&gt;U4,T4&lt;&gt;V4,U4&lt;&gt;V4),U4,MODE(T4:V4))</f>
        <v>1</v>
      </c>
      <c r="X4" s="142" t="str">
        <f>IF(W4=1,"ปกติ",IF(W4=2,"เสี่ยง",IF(W4=3,"มีปัญหา","")))</f>
        <v>ปกติ</v>
      </c>
      <c r="Y4" s="144"/>
      <c r="Z4" s="141">
        <f>IF(report1!N4="ปกติ",1,IF(report1!N4="เสี่ยง",2,IF(report1!N4="มีปัญหา",3,0)))</f>
        <v>1</v>
      </c>
      <c r="AA4" s="141">
        <f>IF(report2!N4="ปกติ",1,IF(report2!N4="เสี่ยง",2,IF(report2!N4="มีปัญหา",3,0)))</f>
        <v>1</v>
      </c>
      <c r="AB4" s="141">
        <f>IF(report3!N4="ปกติ",1,IF(report3!N4="เสี่ยง",2,IF(report3!N4="มีปัญหา",3,0)))</f>
        <v>1</v>
      </c>
      <c r="AC4" s="141">
        <f>IF(AND(Z4&lt;&gt;AA4,Z4&lt;&gt;AB4,AA4&lt;&gt;AB4),AA4,MODE(Z4:AB4))</f>
        <v>1</v>
      </c>
      <c r="AD4" s="142" t="str">
        <f>IF(AC4=1,"ปกติ",IF(AC4=2,"เสี่ยง",IF(AC4=3,"มีปัญหา","")))</f>
        <v>ปกติ</v>
      </c>
      <c r="AE4" s="140"/>
      <c r="AF4" s="141">
        <f>IF(report1!P4="ไม่มีจุดแข็ง",1,IF(report1!P4="เสี่ยง",2,IF(report1!P4="มีจุดแข็ง",3,0)))</f>
        <v>3</v>
      </c>
      <c r="AG4" s="141">
        <f>IF(report2!P4="ไม่มีจุดแข็ง",1,IF(report2!P4="เสี่ยง",2,IF(report2!P4="มีจุดแข็ง",3,0)))</f>
        <v>3</v>
      </c>
      <c r="AH4" s="141">
        <f>IF(report3!P4="ไม่มีจุดแข็ง",1,IF(report3!P4="เสี่ยง",2,IF(report3!P4="มีจุดแข็ง",3,0)))</f>
        <v>3</v>
      </c>
      <c r="AI4" s="141">
        <f>IF(AND(AF4&lt;&gt;AG4,AF4&lt;&gt;AH4,AG4&lt;&gt;AH4),AG4,MODE(AF4:AH4))</f>
        <v>3</v>
      </c>
      <c r="AJ4" s="142" t="str">
        <f>IF(AI4=1,"ไม่มีจุดแข็ง",IF(AI4=2,"เสี่ยง",IF(AI4=3,"มีจุดแข็ง","")))</f>
        <v>มีจุดแข็ง</v>
      </c>
      <c r="AK4" s="145"/>
      <c r="AL4" s="143"/>
      <c r="AM4" s="141">
        <f>IF(report1!S4="ปกติ",1,IF(report1!S4="เสี่ยง",2,IF(report1!S4="มีปัญหา",3,0)))</f>
        <v>1</v>
      </c>
      <c r="AN4" s="141">
        <f>IF(report2!S4="ปกติ",1,IF(report2!S4="เสี่ยง",2,IF(report2!S4="มีปัญหา",3,0)))</f>
        <v>1</v>
      </c>
      <c r="AO4" s="141">
        <f>IF(report3!S4="ปกติ",1,IF(report3!S4="เสี่ยง",2,IF(report3!S4="มีปัญหา",3,0)))</f>
        <v>1</v>
      </c>
      <c r="AP4" s="141">
        <f>IF(AND(AM4&lt;&gt;AN4,AM4&lt;&gt;AO4,AN4&lt;&gt;AO4),AN4,MODE(AM4:AO4))</f>
        <v>1</v>
      </c>
      <c r="AQ4" s="142" t="str">
        <f>IF(AP4=1,"ปกติ",IF(AP4=2,"เสี่ยง",IF(AP4=3,"มีปัญหา","")))</f>
        <v>ปกติ</v>
      </c>
    </row>
    <row r="5" spans="1:43" s="3" customFormat="1" ht="18" customHeight="1" x14ac:dyDescent="0.45">
      <c r="A5" s="146" t="s">
        <v>13</v>
      </c>
      <c r="B5" s="147" t="str">
        <f>input1!B5</f>
        <v>2</v>
      </c>
      <c r="C5" s="148">
        <f>input1!C5</f>
        <v>25800</v>
      </c>
      <c r="D5" s="149" t="str">
        <f>input1!D5</f>
        <v>นางสาวรณดา แย้มถนอม</v>
      </c>
      <c r="E5" s="150">
        <f>input1!E5</f>
        <v>2</v>
      </c>
      <c r="F5" s="151" t="str">
        <f t="shared" ref="F5:F53" si="0">IF(E5=1,"ชาย",IF(E5=2,"หญิง","-"))</f>
        <v>หญิง</v>
      </c>
      <c r="G5" s="152">
        <f>[1]input2!AF5</f>
        <v>5</v>
      </c>
      <c r="H5" s="153">
        <f>IF(report1!H5="ปกติ",1,IF(report1!H5="เสี่ยง",2,IF(report1!H5="มีปัญหา",3,0)))</f>
        <v>3</v>
      </c>
      <c r="I5" s="153">
        <f>IF(report2!H5="ปกติ",1,IF(report2!H5="เสี่ยง",2,IF(report2!H5="มีปัญหา",3,0)))</f>
        <v>1</v>
      </c>
      <c r="J5" s="153">
        <f>IF(report3!H5="ปกติ",1,IF(report3!H5="เสี่ยง",2,IF(report3!H5="มีปัญหา",3,0)))</f>
        <v>3</v>
      </c>
      <c r="K5" s="153">
        <f t="shared" ref="K5:K53" si="1">IF(AND(H5&lt;&gt;I5,H5&lt;&gt;J5,I5&lt;&gt;J5),I5,MODE(H5:J5))</f>
        <v>3</v>
      </c>
      <c r="L5" s="154" t="str">
        <f t="shared" ref="L5:L58" si="2">IF(K5=1,"ปกติ",IF(K5=2,"เสี่ยง",IF(K5=3,"มีปัญหา","")))</f>
        <v>มีปัญหา</v>
      </c>
      <c r="M5" s="155"/>
      <c r="N5" s="153">
        <f>IF(report1!J5="ปกติ",1,IF(report1!J5="เสี่ยง",2,IF(report1!J5="มีปัญหา",3,0)))</f>
        <v>1</v>
      </c>
      <c r="O5" s="153">
        <f>IF(report2!J5="ปกติ",1,IF(report2!J5="เสี่ยง",2,IF(report2!J5="มีปัญหา",3,0)))</f>
        <v>1</v>
      </c>
      <c r="P5" s="153">
        <f>IF(report3!J5="ปกติ",1,IF(report3!J5="เสี่ยง",2,IF(report3!J5="มีปัญหา",3,0)))</f>
        <v>1</v>
      </c>
      <c r="Q5" s="153">
        <f t="shared" ref="Q5:Q53" si="3">IF(AND(N5&lt;&gt;O5,N5&lt;&gt;P5,O5&lt;&gt;P5),O5,MODE(N5:P5))</f>
        <v>1</v>
      </c>
      <c r="R5" s="154" t="str">
        <f t="shared" ref="R5:R58" si="4">IF(Q5=1,"ปกติ",IF(Q5=2,"เสี่ยง",IF(Q5=3,"มีปัญหา","")))</f>
        <v>ปกติ</v>
      </c>
      <c r="S5" s="152"/>
      <c r="T5" s="153">
        <f>IF(report1!L5="ปกติ",1,IF(report1!L5="เสี่ยง",2,IF(report1!L5="มีปัญหา",3,0)))</f>
        <v>1</v>
      </c>
      <c r="U5" s="153">
        <f>IF(report2!L5="ปกติ",1,IF(report2!L5="เสี่ยง",2,IF(report2!L5="มีปัญหา",3,0)))</f>
        <v>1</v>
      </c>
      <c r="V5" s="153">
        <f>IF(report3!L5="ปกติ",1,IF(report3!L5="เสี่ยง",2,IF(report3!L5="มีปัญหา",3,0)))</f>
        <v>1</v>
      </c>
      <c r="W5" s="153">
        <f t="shared" ref="W5:W53" si="5">IF(AND(T5&lt;&gt;U5,T5&lt;&gt;V5,U5&lt;&gt;V5),U5,MODE(T5:V5))</f>
        <v>1</v>
      </c>
      <c r="X5" s="154" t="str">
        <f t="shared" ref="X5:X58" si="6">IF(W5=1,"ปกติ",IF(W5=2,"เสี่ยง",IF(W5=3,"มีปัญหา","")))</f>
        <v>ปกติ</v>
      </c>
      <c r="Y5" s="156"/>
      <c r="Z5" s="153">
        <f>IF(report1!N5="ปกติ",1,IF(report1!N5="เสี่ยง",2,IF(report1!N5="มีปัญหา",3,0)))</f>
        <v>1</v>
      </c>
      <c r="AA5" s="153">
        <f>IF(report2!N5="ปกติ",1,IF(report2!N5="เสี่ยง",2,IF(report2!N5="มีปัญหา",3,0)))</f>
        <v>1</v>
      </c>
      <c r="AB5" s="153">
        <f>IF(report3!N5="ปกติ",1,IF(report3!N5="เสี่ยง",2,IF(report3!N5="มีปัญหา",3,0)))</f>
        <v>1</v>
      </c>
      <c r="AC5" s="153">
        <f t="shared" ref="AC5:AC53" si="7">IF(AND(Z5&lt;&gt;AA5,Z5&lt;&gt;AB5,AA5&lt;&gt;AB5),AA5,MODE(Z5:AB5))</f>
        <v>1</v>
      </c>
      <c r="AD5" s="154" t="str">
        <f t="shared" ref="AD5:AD58" si="8">IF(AC5=1,"ปกติ",IF(AC5=2,"เสี่ยง",IF(AC5=3,"มีปัญหา","")))</f>
        <v>ปกติ</v>
      </c>
      <c r="AE5" s="152"/>
      <c r="AF5" s="153">
        <f>IF(report1!P5="ไม่มีจุดแข็ง",1,IF(report1!P5="เสี่ยง",2,IF(report1!P5="มีจุดแข็ง",3,0)))</f>
        <v>3</v>
      </c>
      <c r="AG5" s="153">
        <f>IF(report2!P5="ไม่มีจุดแข็ง",1,IF(report2!P5="เสี่ยง",2,IF(report2!P5="มีจุดแข็ง",3,0)))</f>
        <v>3</v>
      </c>
      <c r="AH5" s="153">
        <f>IF(report3!P5="ไม่มีจุดแข็ง",1,IF(report3!P5="เสี่ยง",2,IF(report3!P5="มีจุดแข็ง",3,0)))</f>
        <v>3</v>
      </c>
      <c r="AI5" s="153">
        <f t="shared" ref="AI5:AI53" si="9">IF(AND(AF5&lt;&gt;AG5,AF5&lt;&gt;AH5,AG5&lt;&gt;AH5),AG5,MODE(AF5:AH5))</f>
        <v>3</v>
      </c>
      <c r="AJ5" s="154" t="str">
        <f t="shared" ref="AJ5:AJ58" si="10">IF(AI5=1,"ไม่มีจุดแข็ง",IF(AI5=2,"เสี่ยง",IF(AI5=3,"มีจุดแข็ง","")))</f>
        <v>มีจุดแข็ง</v>
      </c>
      <c r="AK5" s="157"/>
      <c r="AL5" s="155"/>
      <c r="AM5" s="153">
        <f>IF(report1!S5="ปกติ",1,IF(report1!S5="เสี่ยง",2,IF(report1!S5="มีปัญหา",3,0)))</f>
        <v>1</v>
      </c>
      <c r="AN5" s="153">
        <f>IF(report2!S5="ปกติ",1,IF(report2!S5="เสี่ยง",2,IF(report2!S5="มีปัญหา",3,0)))</f>
        <v>1</v>
      </c>
      <c r="AO5" s="153">
        <f>IF(report3!S5="ปกติ",1,IF(report3!S5="เสี่ยง",2,IF(report3!S5="มีปัญหา",3,0)))</f>
        <v>1</v>
      </c>
      <c r="AP5" s="153">
        <f t="shared" ref="AP5:AP53" si="11">IF(AND(AM5&lt;&gt;AN5,AM5&lt;&gt;AO5,AN5&lt;&gt;AO5),AN5,MODE(AM5:AO5))</f>
        <v>1</v>
      </c>
      <c r="AQ5" s="154" t="str">
        <f t="shared" ref="AQ5:AQ58" si="12">IF(AP5=1,"ปกติ",IF(AP5=2,"เสี่ยง",IF(AP5=3,"มีปัญหา","")))</f>
        <v>ปกติ</v>
      </c>
    </row>
    <row r="6" spans="1:43" s="3" customFormat="1" ht="18" customHeight="1" x14ac:dyDescent="0.45">
      <c r="A6" s="158" t="s">
        <v>14</v>
      </c>
      <c r="B6" s="147" t="str">
        <f>input1!B6</f>
        <v>2</v>
      </c>
      <c r="C6" s="148">
        <f>input1!C6</f>
        <v>25865</v>
      </c>
      <c r="D6" s="149" t="str">
        <f>input1!D6</f>
        <v>นางสาวอนิศรี เซี่ยงฉิน</v>
      </c>
      <c r="E6" s="150">
        <f>input1!E6</f>
        <v>2</v>
      </c>
      <c r="F6" s="151" t="str">
        <f t="shared" si="0"/>
        <v>หญิง</v>
      </c>
      <c r="G6" s="159">
        <f>[1]input2!AF6</f>
        <v>9</v>
      </c>
      <c r="H6" s="153">
        <f>IF(report1!H6="ปกติ",1,IF(report1!H6="เสี่ยง",2,IF(report1!H6="มีปัญหา",3,0)))</f>
        <v>2</v>
      </c>
      <c r="I6" s="153">
        <f>IF(report2!H6="ปกติ",1,IF(report2!H6="เสี่ยง",2,IF(report2!H6="มีปัญหา",3,0)))</f>
        <v>1</v>
      </c>
      <c r="J6" s="153">
        <f>IF(report3!H6="ปกติ",1,IF(report3!H6="เสี่ยง",2,IF(report3!H6="มีปัญหา",3,0)))</f>
        <v>1</v>
      </c>
      <c r="K6" s="153">
        <f t="shared" si="1"/>
        <v>1</v>
      </c>
      <c r="L6" s="154" t="str">
        <f t="shared" si="2"/>
        <v>ปกติ</v>
      </c>
      <c r="M6" s="160"/>
      <c r="N6" s="153">
        <f>IF(report1!J6="ปกติ",1,IF(report1!J6="เสี่ยง",2,IF(report1!J6="มีปัญหา",3,0)))</f>
        <v>1</v>
      </c>
      <c r="O6" s="153">
        <f>IF(report2!J6="ปกติ",1,IF(report2!J6="เสี่ยง",2,IF(report2!J6="มีปัญหา",3,0)))</f>
        <v>1</v>
      </c>
      <c r="P6" s="153">
        <f>IF(report3!J6="ปกติ",1,IF(report3!J6="เสี่ยง",2,IF(report3!J6="มีปัญหา",3,0)))</f>
        <v>1</v>
      </c>
      <c r="Q6" s="153">
        <f t="shared" si="3"/>
        <v>1</v>
      </c>
      <c r="R6" s="154" t="str">
        <f t="shared" si="4"/>
        <v>ปกติ</v>
      </c>
      <c r="S6" s="159"/>
      <c r="T6" s="153">
        <f>IF(report1!L6="ปกติ",1,IF(report1!L6="เสี่ยง",2,IF(report1!L6="มีปัญหา",3,0)))</f>
        <v>1</v>
      </c>
      <c r="U6" s="153">
        <f>IF(report2!L6="ปกติ",1,IF(report2!L6="เสี่ยง",2,IF(report2!L6="มีปัญหา",3,0)))</f>
        <v>1</v>
      </c>
      <c r="V6" s="153">
        <f>IF(report3!L6="ปกติ",1,IF(report3!L6="เสี่ยง",2,IF(report3!L6="มีปัญหา",3,0)))</f>
        <v>1</v>
      </c>
      <c r="W6" s="153">
        <f t="shared" si="5"/>
        <v>1</v>
      </c>
      <c r="X6" s="154" t="str">
        <f t="shared" si="6"/>
        <v>ปกติ</v>
      </c>
      <c r="Y6" s="161"/>
      <c r="Z6" s="153">
        <f>IF(report1!N6="ปกติ",1,IF(report1!N6="เสี่ยง",2,IF(report1!N6="มีปัญหา",3,0)))</f>
        <v>1</v>
      </c>
      <c r="AA6" s="153">
        <f>IF(report2!N6="ปกติ",1,IF(report2!N6="เสี่ยง",2,IF(report2!N6="มีปัญหา",3,0)))</f>
        <v>1</v>
      </c>
      <c r="AB6" s="153">
        <f>IF(report3!N6="ปกติ",1,IF(report3!N6="เสี่ยง",2,IF(report3!N6="มีปัญหา",3,0)))</f>
        <v>1</v>
      </c>
      <c r="AC6" s="153">
        <f t="shared" si="7"/>
        <v>1</v>
      </c>
      <c r="AD6" s="154" t="str">
        <f t="shared" si="8"/>
        <v>ปกติ</v>
      </c>
      <c r="AE6" s="159"/>
      <c r="AF6" s="153">
        <f>IF(report1!P6="ไม่มีจุดแข็ง",1,IF(report1!P6="เสี่ยง",2,IF(report1!P6="มีจุดแข็ง",3,0)))</f>
        <v>3</v>
      </c>
      <c r="AG6" s="153">
        <f>IF(report2!P6="ไม่มีจุดแข็ง",1,IF(report2!P6="เสี่ยง",2,IF(report2!P6="มีจุดแข็ง",3,0)))</f>
        <v>3</v>
      </c>
      <c r="AH6" s="153">
        <f>IF(report3!P6="ไม่มีจุดแข็ง",1,IF(report3!P6="เสี่ยง",2,IF(report3!P6="มีจุดแข็ง",3,0)))</f>
        <v>3</v>
      </c>
      <c r="AI6" s="153">
        <f t="shared" si="9"/>
        <v>3</v>
      </c>
      <c r="AJ6" s="154" t="str">
        <f t="shared" si="10"/>
        <v>มีจุดแข็ง</v>
      </c>
      <c r="AK6" s="157"/>
      <c r="AL6" s="155"/>
      <c r="AM6" s="153">
        <f>IF(report1!S6="ปกติ",1,IF(report1!S6="เสี่ยง",2,IF(report1!S6="มีปัญหา",3,0)))</f>
        <v>1</v>
      </c>
      <c r="AN6" s="153">
        <f>IF(report2!S6="ปกติ",1,IF(report2!S6="เสี่ยง",2,IF(report2!S6="มีปัญหา",3,0)))</f>
        <v>1</v>
      </c>
      <c r="AO6" s="153">
        <f>IF(report3!S6="ปกติ",1,IF(report3!S6="เสี่ยง",2,IF(report3!S6="มีปัญหา",3,0)))</f>
        <v>1</v>
      </c>
      <c r="AP6" s="153">
        <f t="shared" si="11"/>
        <v>1</v>
      </c>
      <c r="AQ6" s="154" t="str">
        <f t="shared" si="12"/>
        <v>ปกติ</v>
      </c>
    </row>
    <row r="7" spans="1:43" s="3" customFormat="1" ht="18" customHeight="1" x14ac:dyDescent="0.45">
      <c r="A7" s="134" t="s">
        <v>15</v>
      </c>
      <c r="B7" s="147" t="str">
        <f>input1!B7</f>
        <v>2</v>
      </c>
      <c r="C7" s="148">
        <f>input1!C7</f>
        <v>25898</v>
      </c>
      <c r="D7" s="149" t="str">
        <f>input1!D7</f>
        <v>นางสาวจิราภา แก้วคูณเมือง</v>
      </c>
      <c r="E7" s="150">
        <f>input1!E7</f>
        <v>2</v>
      </c>
      <c r="F7" s="151" t="str">
        <f t="shared" si="0"/>
        <v>หญิง</v>
      </c>
      <c r="G7" s="152">
        <f>[1]input2!AF7</f>
        <v>5</v>
      </c>
      <c r="H7" s="153">
        <f>IF(report1!H7="ปกติ",1,IF(report1!H7="เสี่ยง",2,IF(report1!H7="มีปัญหา",3,0)))</f>
        <v>3</v>
      </c>
      <c r="I7" s="153">
        <f>IF(report2!H7="ปกติ",1,IF(report2!H7="เสี่ยง",2,IF(report2!H7="มีปัญหา",3,0)))</f>
        <v>3</v>
      </c>
      <c r="J7" s="153">
        <f>IF(report3!H7="ปกติ",1,IF(report3!H7="เสี่ยง",2,IF(report3!H7="มีปัญหา",3,0)))</f>
        <v>3</v>
      </c>
      <c r="K7" s="153">
        <f t="shared" si="1"/>
        <v>3</v>
      </c>
      <c r="L7" s="154" t="str">
        <f t="shared" si="2"/>
        <v>มีปัญหา</v>
      </c>
      <c r="M7" s="155"/>
      <c r="N7" s="153">
        <f>IF(report1!J7="ปกติ",1,IF(report1!J7="เสี่ยง",2,IF(report1!J7="มีปัญหา",3,0)))</f>
        <v>2</v>
      </c>
      <c r="O7" s="153">
        <f>IF(report2!J7="ปกติ",1,IF(report2!J7="เสี่ยง",2,IF(report2!J7="มีปัญหา",3,0)))</f>
        <v>1</v>
      </c>
      <c r="P7" s="153">
        <f>IF(report3!J7="ปกติ",1,IF(report3!J7="เสี่ยง",2,IF(report3!J7="มีปัญหา",3,0)))</f>
        <v>1</v>
      </c>
      <c r="Q7" s="153">
        <f t="shared" si="3"/>
        <v>1</v>
      </c>
      <c r="R7" s="154" t="str">
        <f t="shared" si="4"/>
        <v>ปกติ</v>
      </c>
      <c r="S7" s="152"/>
      <c r="T7" s="153">
        <f>IF(report1!L7="ปกติ",1,IF(report1!L7="เสี่ยง",2,IF(report1!L7="มีปัญหา",3,0)))</f>
        <v>1</v>
      </c>
      <c r="U7" s="153">
        <f>IF(report2!L7="ปกติ",1,IF(report2!L7="เสี่ยง",2,IF(report2!L7="มีปัญหา",3,0)))</f>
        <v>1</v>
      </c>
      <c r="V7" s="153">
        <f>IF(report3!L7="ปกติ",1,IF(report3!L7="เสี่ยง",2,IF(report3!L7="มีปัญหา",3,0)))</f>
        <v>1</v>
      </c>
      <c r="W7" s="153">
        <f t="shared" si="5"/>
        <v>1</v>
      </c>
      <c r="X7" s="154" t="str">
        <f t="shared" si="6"/>
        <v>ปกติ</v>
      </c>
      <c r="Y7" s="156"/>
      <c r="Z7" s="153">
        <f>IF(report1!N7="ปกติ",1,IF(report1!N7="เสี่ยง",2,IF(report1!N7="มีปัญหา",3,0)))</f>
        <v>1</v>
      </c>
      <c r="AA7" s="153">
        <f>IF(report2!N7="ปกติ",1,IF(report2!N7="เสี่ยง",2,IF(report2!N7="มีปัญหา",3,0)))</f>
        <v>1</v>
      </c>
      <c r="AB7" s="153">
        <f>IF(report3!N7="ปกติ",1,IF(report3!N7="เสี่ยง",2,IF(report3!N7="มีปัญหา",3,0)))</f>
        <v>1</v>
      </c>
      <c r="AC7" s="153">
        <f t="shared" si="7"/>
        <v>1</v>
      </c>
      <c r="AD7" s="154" t="str">
        <f t="shared" si="8"/>
        <v>ปกติ</v>
      </c>
      <c r="AE7" s="152"/>
      <c r="AF7" s="153">
        <f>IF(report1!P7="ไม่มีจุดแข็ง",1,IF(report1!P7="เสี่ยง",2,IF(report1!P7="มีจุดแข็ง",3,0)))</f>
        <v>3</v>
      </c>
      <c r="AG7" s="153">
        <f>IF(report2!P7="ไม่มีจุดแข็ง",1,IF(report2!P7="เสี่ยง",2,IF(report2!P7="มีจุดแข็ง",3,0)))</f>
        <v>3</v>
      </c>
      <c r="AH7" s="153">
        <f>IF(report3!P7="ไม่มีจุดแข็ง",1,IF(report3!P7="เสี่ยง",2,IF(report3!P7="มีจุดแข็ง",3,0)))</f>
        <v>3</v>
      </c>
      <c r="AI7" s="153">
        <f t="shared" si="9"/>
        <v>3</v>
      </c>
      <c r="AJ7" s="154" t="str">
        <f t="shared" si="10"/>
        <v>มีจุดแข็ง</v>
      </c>
      <c r="AK7" s="157"/>
      <c r="AL7" s="155"/>
      <c r="AM7" s="153">
        <f>IF(report1!S7="ปกติ",1,IF(report1!S7="เสี่ยง",2,IF(report1!S7="มีปัญหา",3,0)))</f>
        <v>2</v>
      </c>
      <c r="AN7" s="153">
        <f>IF(report2!S7="ปกติ",1,IF(report2!S7="เสี่ยง",2,IF(report2!S7="มีปัญหา",3,0)))</f>
        <v>1</v>
      </c>
      <c r="AO7" s="153">
        <f>IF(report3!S7="ปกติ",1,IF(report3!S7="เสี่ยง",2,IF(report3!S7="มีปัญหา",3,0)))</f>
        <v>1</v>
      </c>
      <c r="AP7" s="153">
        <f t="shared" si="11"/>
        <v>1</v>
      </c>
      <c r="AQ7" s="154" t="str">
        <f t="shared" si="12"/>
        <v>ปกติ</v>
      </c>
    </row>
    <row r="8" spans="1:43" s="3" customFormat="1" ht="18" customHeight="1" thickBot="1" x14ac:dyDescent="0.5">
      <c r="A8" s="162" t="s">
        <v>16</v>
      </c>
      <c r="B8" s="163" t="str">
        <f>input1!B8</f>
        <v>2</v>
      </c>
      <c r="C8" s="164">
        <f>input1!C8</f>
        <v>25899</v>
      </c>
      <c r="D8" s="165" t="str">
        <f>input1!D8</f>
        <v>นางสาวสิริประภา ทองมี</v>
      </c>
      <c r="E8" s="166">
        <f>input1!E8</f>
        <v>2</v>
      </c>
      <c r="F8" s="167" t="str">
        <f t="shared" si="0"/>
        <v>หญิง</v>
      </c>
      <c r="G8" s="168">
        <f>[1]input2!AF8</f>
        <v>10</v>
      </c>
      <c r="H8" s="169">
        <f>IF(report1!H8="ปกติ",1,IF(report1!H8="เสี่ยง",2,IF(report1!H8="มีปัญหา",3,0)))</f>
        <v>3</v>
      </c>
      <c r="I8" s="169">
        <f>IF(report2!H8="ปกติ",1,IF(report2!H8="เสี่ยง",2,IF(report2!H8="มีปัญหา",3,0)))</f>
        <v>2</v>
      </c>
      <c r="J8" s="169">
        <f>IF(report3!H8="ปกติ",1,IF(report3!H8="เสี่ยง",2,IF(report3!H8="มีปัญหา",3,0)))</f>
        <v>1</v>
      </c>
      <c r="K8" s="169">
        <f t="shared" si="1"/>
        <v>2</v>
      </c>
      <c r="L8" s="170" t="str">
        <f t="shared" si="2"/>
        <v>เสี่ยง</v>
      </c>
      <c r="M8" s="171"/>
      <c r="N8" s="169">
        <f>IF(report1!J8="ปกติ",1,IF(report1!J8="เสี่ยง",2,IF(report1!J8="มีปัญหา",3,0)))</f>
        <v>2</v>
      </c>
      <c r="O8" s="169">
        <f>IF(report2!J8="ปกติ",1,IF(report2!J8="เสี่ยง",2,IF(report2!J8="มีปัญหา",3,0)))</f>
        <v>3</v>
      </c>
      <c r="P8" s="169">
        <f>IF(report3!J8="ปกติ",1,IF(report3!J8="เสี่ยง",2,IF(report3!J8="มีปัญหา",3,0)))</f>
        <v>2</v>
      </c>
      <c r="Q8" s="169">
        <f t="shared" si="3"/>
        <v>2</v>
      </c>
      <c r="R8" s="170" t="str">
        <f t="shared" si="4"/>
        <v>เสี่ยง</v>
      </c>
      <c r="S8" s="172"/>
      <c r="T8" s="169">
        <f>IF(report1!L8="ปกติ",1,IF(report1!L8="เสี่ยง",2,IF(report1!L8="มีปัญหา",3,0)))</f>
        <v>1</v>
      </c>
      <c r="U8" s="169">
        <f>IF(report2!L8="ปกติ",1,IF(report2!L8="เสี่ยง",2,IF(report2!L8="มีปัญหา",3,0)))</f>
        <v>1</v>
      </c>
      <c r="V8" s="169">
        <f>IF(report3!L8="ปกติ",1,IF(report3!L8="เสี่ยง",2,IF(report3!L8="มีปัญหา",3,0)))</f>
        <v>1</v>
      </c>
      <c r="W8" s="169">
        <f t="shared" si="5"/>
        <v>1</v>
      </c>
      <c r="X8" s="170" t="str">
        <f t="shared" si="6"/>
        <v>ปกติ</v>
      </c>
      <c r="Y8" s="168"/>
      <c r="Z8" s="169">
        <f>IF(report1!N8="ปกติ",1,IF(report1!N8="เสี่ยง",2,IF(report1!N8="มีปัญหา",3,0)))</f>
        <v>1</v>
      </c>
      <c r="AA8" s="169">
        <f>IF(report2!N8="ปกติ",1,IF(report2!N8="เสี่ยง",2,IF(report2!N8="มีปัญหา",3,0)))</f>
        <v>2</v>
      </c>
      <c r="AB8" s="169">
        <f>IF(report3!N8="ปกติ",1,IF(report3!N8="เสี่ยง",2,IF(report3!N8="มีปัญหา",3,0)))</f>
        <v>2</v>
      </c>
      <c r="AC8" s="169">
        <f t="shared" si="7"/>
        <v>2</v>
      </c>
      <c r="AD8" s="170" t="str">
        <f t="shared" si="8"/>
        <v>เสี่ยง</v>
      </c>
      <c r="AE8" s="172"/>
      <c r="AF8" s="169">
        <f>IF(report1!P8="ไม่มีจุดแข็ง",1,IF(report1!P8="เสี่ยง",2,IF(report1!P8="มีจุดแข็ง",3,0)))</f>
        <v>3</v>
      </c>
      <c r="AG8" s="169">
        <f>IF(report2!P8="ไม่มีจุดแข็ง",1,IF(report2!P8="เสี่ยง",2,IF(report2!P8="มีจุดแข็ง",3,0)))</f>
        <v>3</v>
      </c>
      <c r="AH8" s="169">
        <f>IF(report3!P8="ไม่มีจุดแข็ง",1,IF(report3!P8="เสี่ยง",2,IF(report3!P8="มีจุดแข็ง",3,0)))</f>
        <v>3</v>
      </c>
      <c r="AI8" s="169">
        <f t="shared" si="9"/>
        <v>3</v>
      </c>
      <c r="AJ8" s="170" t="str">
        <f t="shared" si="10"/>
        <v>มีจุดแข็ง</v>
      </c>
      <c r="AK8" s="173"/>
      <c r="AL8" s="171"/>
      <c r="AM8" s="169">
        <f>IF(report1!S8="ปกติ",1,IF(report1!S8="เสี่ยง",2,IF(report1!S8="มีปัญหา",3,0)))</f>
        <v>3</v>
      </c>
      <c r="AN8" s="169">
        <f>IF(report2!S8="ปกติ",1,IF(report2!S8="เสี่ยง",2,IF(report2!S8="มีปัญหา",3,0)))</f>
        <v>3</v>
      </c>
      <c r="AO8" s="169">
        <f>IF(report3!S8="ปกติ",1,IF(report3!S8="เสี่ยง",2,IF(report3!S8="มีปัญหา",3,0)))</f>
        <v>1</v>
      </c>
      <c r="AP8" s="169">
        <f t="shared" si="11"/>
        <v>3</v>
      </c>
      <c r="AQ8" s="170" t="str">
        <f t="shared" si="12"/>
        <v>มีปัญหา</v>
      </c>
    </row>
    <row r="9" spans="1:43" s="3" customFormat="1" ht="18" customHeight="1" x14ac:dyDescent="0.45">
      <c r="A9" s="134" t="s">
        <v>17</v>
      </c>
      <c r="B9" s="174" t="str">
        <f>input1!B9</f>
        <v>2</v>
      </c>
      <c r="C9" s="136">
        <f>input1!C9</f>
        <v>26070</v>
      </c>
      <c r="D9" s="137" t="str">
        <f>input1!D9</f>
        <v>นางสาวธนัชญา รัตนบำรุง</v>
      </c>
      <c r="E9" s="138">
        <f>input1!E9</f>
        <v>2</v>
      </c>
      <c r="F9" s="139" t="str">
        <f t="shared" si="0"/>
        <v>หญิง</v>
      </c>
      <c r="G9" s="140">
        <f>[1]input2!AF9</f>
        <v>7</v>
      </c>
      <c r="H9" s="141">
        <f>IF(report1!H9="ปกติ",1,IF(report1!H9="เสี่ยง",2,IF(report1!H9="มีปัญหา",3,0)))</f>
        <v>1</v>
      </c>
      <c r="I9" s="141">
        <f>IF(report2!H9="ปกติ",1,IF(report2!H9="เสี่ยง",2,IF(report2!H9="มีปัญหา",3,0)))</f>
        <v>1</v>
      </c>
      <c r="J9" s="141">
        <f>IF(report3!H9="ปกติ",1,IF(report3!H9="เสี่ยง",2,IF(report3!H9="มีปัญหา",3,0)))</f>
        <v>1</v>
      </c>
      <c r="K9" s="141">
        <f t="shared" si="1"/>
        <v>1</v>
      </c>
      <c r="L9" s="142" t="str">
        <f t="shared" si="2"/>
        <v>ปกติ</v>
      </c>
      <c r="M9" s="143"/>
      <c r="N9" s="141">
        <f>IF(report1!J9="ปกติ",1,IF(report1!J9="เสี่ยง",2,IF(report1!J9="มีปัญหา",3,0)))</f>
        <v>1</v>
      </c>
      <c r="O9" s="141">
        <f>IF(report2!J9="ปกติ",1,IF(report2!J9="เสี่ยง",2,IF(report2!J9="มีปัญหา",3,0)))</f>
        <v>1</v>
      </c>
      <c r="P9" s="141">
        <f>IF(report3!J9="ปกติ",1,IF(report3!J9="เสี่ยง",2,IF(report3!J9="มีปัญหา",3,0)))</f>
        <v>1</v>
      </c>
      <c r="Q9" s="141">
        <f t="shared" si="3"/>
        <v>1</v>
      </c>
      <c r="R9" s="142" t="str">
        <f t="shared" si="4"/>
        <v>ปกติ</v>
      </c>
      <c r="S9" s="140"/>
      <c r="T9" s="141">
        <f>IF(report1!L9="ปกติ",1,IF(report1!L9="เสี่ยง",2,IF(report1!L9="มีปัญหา",3,0)))</f>
        <v>1</v>
      </c>
      <c r="U9" s="141">
        <f>IF(report2!L9="ปกติ",1,IF(report2!L9="เสี่ยง",2,IF(report2!L9="มีปัญหา",3,0)))</f>
        <v>1</v>
      </c>
      <c r="V9" s="141">
        <f>IF(report3!L9="ปกติ",1,IF(report3!L9="เสี่ยง",2,IF(report3!L9="มีปัญหา",3,0)))</f>
        <v>1</v>
      </c>
      <c r="W9" s="141">
        <f t="shared" si="5"/>
        <v>1</v>
      </c>
      <c r="X9" s="142" t="str">
        <f t="shared" si="6"/>
        <v>ปกติ</v>
      </c>
      <c r="Y9" s="144"/>
      <c r="Z9" s="141">
        <f>IF(report1!N9="ปกติ",1,IF(report1!N9="เสี่ยง",2,IF(report1!N9="มีปัญหา",3,0)))</f>
        <v>1</v>
      </c>
      <c r="AA9" s="141">
        <f>IF(report2!N9="ปกติ",1,IF(report2!N9="เสี่ยง",2,IF(report2!N9="มีปัญหา",3,0)))</f>
        <v>1</v>
      </c>
      <c r="AB9" s="141">
        <f>IF(report3!N9="ปกติ",1,IF(report3!N9="เสี่ยง",2,IF(report3!N9="มีปัญหา",3,0)))</f>
        <v>1</v>
      </c>
      <c r="AC9" s="141">
        <f t="shared" si="7"/>
        <v>1</v>
      </c>
      <c r="AD9" s="142" t="str">
        <f t="shared" si="8"/>
        <v>ปกติ</v>
      </c>
      <c r="AE9" s="140"/>
      <c r="AF9" s="141">
        <f>IF(report1!P9="ไม่มีจุดแข็ง",1,IF(report1!P9="เสี่ยง",2,IF(report1!P9="มีจุดแข็ง",3,0)))</f>
        <v>3</v>
      </c>
      <c r="AG9" s="141">
        <f>IF(report2!P9="ไม่มีจุดแข็ง",1,IF(report2!P9="เสี่ยง",2,IF(report2!P9="มีจุดแข็ง",3,0)))</f>
        <v>3</v>
      </c>
      <c r="AH9" s="141">
        <f>IF(report3!P9="ไม่มีจุดแข็ง",1,IF(report3!P9="เสี่ยง",2,IF(report3!P9="มีจุดแข็ง",3,0)))</f>
        <v>3</v>
      </c>
      <c r="AI9" s="141">
        <f t="shared" si="9"/>
        <v>3</v>
      </c>
      <c r="AJ9" s="142" t="str">
        <f t="shared" si="10"/>
        <v>มีจุดแข็ง</v>
      </c>
      <c r="AK9" s="145"/>
      <c r="AL9" s="143"/>
      <c r="AM9" s="141">
        <f>IF(report1!S9="ปกติ",1,IF(report1!S9="เสี่ยง",2,IF(report1!S9="มีปัญหา",3,0)))</f>
        <v>1</v>
      </c>
      <c r="AN9" s="141">
        <f>IF(report2!S9="ปกติ",1,IF(report2!S9="เสี่ยง",2,IF(report2!S9="มีปัญหา",3,0)))</f>
        <v>1</v>
      </c>
      <c r="AO9" s="141">
        <f>IF(report3!S9="ปกติ",1,IF(report3!S9="เสี่ยง",2,IF(report3!S9="มีปัญหา",3,0)))</f>
        <v>1</v>
      </c>
      <c r="AP9" s="141">
        <f t="shared" si="11"/>
        <v>1</v>
      </c>
      <c r="AQ9" s="142" t="str">
        <f t="shared" si="12"/>
        <v>ปกติ</v>
      </c>
    </row>
    <row r="10" spans="1:43" s="3" customFormat="1" ht="18" customHeight="1" x14ac:dyDescent="0.45">
      <c r="A10" s="146" t="s">
        <v>18</v>
      </c>
      <c r="B10" s="147" t="str">
        <f>input1!B10</f>
        <v>2</v>
      </c>
      <c r="C10" s="148">
        <f>input1!C10</f>
        <v>26194</v>
      </c>
      <c r="D10" s="149" t="str">
        <f>input1!D10</f>
        <v>นางสาวสุกัญญา  สวัสดิ์ประทานชัย</v>
      </c>
      <c r="E10" s="150">
        <f>input1!E10</f>
        <v>2</v>
      </c>
      <c r="F10" s="151" t="str">
        <f t="shared" si="0"/>
        <v>หญิง</v>
      </c>
      <c r="G10" s="159">
        <f>[1]input2!AF10</f>
        <v>5</v>
      </c>
      <c r="H10" s="153">
        <f>IF(report1!H10="ปกติ",1,IF(report1!H10="เสี่ยง",2,IF(report1!H10="มีปัญหา",3,0)))</f>
        <v>2</v>
      </c>
      <c r="I10" s="153">
        <f>IF(report2!H10="ปกติ",1,IF(report2!H10="เสี่ยง",2,IF(report2!H10="มีปัญหา",3,0)))</f>
        <v>3</v>
      </c>
      <c r="J10" s="153">
        <f>IF(report3!H10="ปกติ",1,IF(report3!H10="เสี่ยง",2,IF(report3!H10="มีปัญหา",3,0)))</f>
        <v>3</v>
      </c>
      <c r="K10" s="153">
        <f t="shared" si="1"/>
        <v>3</v>
      </c>
      <c r="L10" s="154" t="str">
        <f t="shared" si="2"/>
        <v>มีปัญหา</v>
      </c>
      <c r="M10" s="160"/>
      <c r="N10" s="153">
        <f>IF(report1!J10="ปกติ",1,IF(report1!J10="เสี่ยง",2,IF(report1!J10="มีปัญหา",3,0)))</f>
        <v>1</v>
      </c>
      <c r="O10" s="153">
        <f>IF(report2!J10="ปกติ",1,IF(report2!J10="เสี่ยง",2,IF(report2!J10="มีปัญหา",3,0)))</f>
        <v>2</v>
      </c>
      <c r="P10" s="153">
        <f>IF(report3!J10="ปกติ",1,IF(report3!J10="เสี่ยง",2,IF(report3!J10="มีปัญหา",3,0)))</f>
        <v>2</v>
      </c>
      <c r="Q10" s="153">
        <f t="shared" si="3"/>
        <v>2</v>
      </c>
      <c r="R10" s="154" t="str">
        <f t="shared" si="4"/>
        <v>เสี่ยง</v>
      </c>
      <c r="S10" s="159"/>
      <c r="T10" s="153">
        <f>IF(report1!L10="ปกติ",1,IF(report1!L10="เสี่ยง",2,IF(report1!L10="มีปัญหา",3,0)))</f>
        <v>1</v>
      </c>
      <c r="U10" s="153">
        <f>IF(report2!L10="ปกติ",1,IF(report2!L10="เสี่ยง",2,IF(report2!L10="มีปัญหา",3,0)))</f>
        <v>1</v>
      </c>
      <c r="V10" s="153">
        <f>IF(report3!L10="ปกติ",1,IF(report3!L10="เสี่ยง",2,IF(report3!L10="มีปัญหา",3,0)))</f>
        <v>1</v>
      </c>
      <c r="W10" s="153">
        <f t="shared" si="5"/>
        <v>1</v>
      </c>
      <c r="X10" s="154" t="str">
        <f t="shared" si="6"/>
        <v>ปกติ</v>
      </c>
      <c r="Y10" s="161"/>
      <c r="Z10" s="153">
        <f>IF(report1!N10="ปกติ",1,IF(report1!N10="เสี่ยง",2,IF(report1!N10="มีปัญหา",3,0)))</f>
        <v>2</v>
      </c>
      <c r="AA10" s="153">
        <f>IF(report2!N10="ปกติ",1,IF(report2!N10="เสี่ยง",2,IF(report2!N10="มีปัญหา",3,0)))</f>
        <v>1</v>
      </c>
      <c r="AB10" s="153">
        <f>IF(report3!N10="ปกติ",1,IF(report3!N10="เสี่ยง",2,IF(report3!N10="มีปัญหา",3,0)))</f>
        <v>1</v>
      </c>
      <c r="AC10" s="153">
        <f t="shared" si="7"/>
        <v>1</v>
      </c>
      <c r="AD10" s="154" t="str">
        <f t="shared" si="8"/>
        <v>ปกติ</v>
      </c>
      <c r="AE10" s="159"/>
      <c r="AF10" s="153">
        <f>IF(report1!P10="ไม่มีจุดแข็ง",1,IF(report1!P10="เสี่ยง",2,IF(report1!P10="มีจุดแข็ง",3,0)))</f>
        <v>3</v>
      </c>
      <c r="AG10" s="153">
        <f>IF(report2!P10="ไม่มีจุดแข็ง",1,IF(report2!P10="เสี่ยง",2,IF(report2!P10="มีจุดแข็ง",3,0)))</f>
        <v>3</v>
      </c>
      <c r="AH10" s="153">
        <f>IF(report3!P10="ไม่มีจุดแข็ง",1,IF(report3!P10="เสี่ยง",2,IF(report3!P10="มีจุดแข็ง",3,0)))</f>
        <v>1</v>
      </c>
      <c r="AI10" s="153">
        <f t="shared" si="9"/>
        <v>3</v>
      </c>
      <c r="AJ10" s="154" t="str">
        <f t="shared" si="10"/>
        <v>มีจุดแข็ง</v>
      </c>
      <c r="AK10" s="157"/>
      <c r="AL10" s="155"/>
      <c r="AM10" s="153">
        <f>IF(report1!S10="ปกติ",1,IF(report1!S10="เสี่ยง",2,IF(report1!S10="มีปัญหา",3,0)))</f>
        <v>3</v>
      </c>
      <c r="AN10" s="153">
        <f>IF(report2!S10="ปกติ",1,IF(report2!S10="เสี่ยง",2,IF(report2!S10="มีปัญหา",3,0)))</f>
        <v>3</v>
      </c>
      <c r="AO10" s="153">
        <f>IF(report3!S10="ปกติ",1,IF(report3!S10="เสี่ยง",2,IF(report3!S10="มีปัญหา",3,0)))</f>
        <v>2</v>
      </c>
      <c r="AP10" s="153">
        <f t="shared" si="11"/>
        <v>3</v>
      </c>
      <c r="AQ10" s="154" t="str">
        <f t="shared" si="12"/>
        <v>มีปัญหา</v>
      </c>
    </row>
    <row r="11" spans="1:43" s="3" customFormat="1" ht="18" customHeight="1" x14ac:dyDescent="0.45">
      <c r="A11" s="158" t="s">
        <v>19</v>
      </c>
      <c r="B11" s="147" t="str">
        <f>input1!B11</f>
        <v>2</v>
      </c>
      <c r="C11" s="148">
        <f>input1!C11</f>
        <v>26195</v>
      </c>
      <c r="D11" s="149" t="str">
        <f>input1!D11</f>
        <v>นางสาวเกวรี  ปลั่งกลาง</v>
      </c>
      <c r="E11" s="150">
        <f>input1!E11</f>
        <v>2</v>
      </c>
      <c r="F11" s="151" t="str">
        <f t="shared" si="0"/>
        <v>หญิง</v>
      </c>
      <c r="G11" s="152">
        <f>[1]input2!AF11</f>
        <v>6</v>
      </c>
      <c r="H11" s="153">
        <f>IF(report1!H11="ปกติ",1,IF(report1!H11="เสี่ยง",2,IF(report1!H11="มีปัญหา",3,0)))</f>
        <v>1</v>
      </c>
      <c r="I11" s="153">
        <f>IF(report2!H11="ปกติ",1,IF(report2!H11="เสี่ยง",2,IF(report2!H11="มีปัญหา",3,0)))</f>
        <v>2</v>
      </c>
      <c r="J11" s="153">
        <f>IF(report3!H11="ปกติ",1,IF(report3!H11="เสี่ยง",2,IF(report3!H11="มีปัญหา",3,0)))</f>
        <v>3</v>
      </c>
      <c r="K11" s="153">
        <f t="shared" si="1"/>
        <v>2</v>
      </c>
      <c r="L11" s="154" t="str">
        <f t="shared" si="2"/>
        <v>เสี่ยง</v>
      </c>
      <c r="M11" s="155"/>
      <c r="N11" s="153">
        <f>IF(report1!J11="ปกติ",1,IF(report1!J11="เสี่ยง",2,IF(report1!J11="มีปัญหา",3,0)))</f>
        <v>1</v>
      </c>
      <c r="O11" s="153">
        <f>IF(report2!J11="ปกติ",1,IF(report2!J11="เสี่ยง",2,IF(report2!J11="มีปัญหา",3,0)))</f>
        <v>1</v>
      </c>
      <c r="P11" s="153">
        <f>IF(report3!J11="ปกติ",1,IF(report3!J11="เสี่ยง",2,IF(report3!J11="มีปัญหา",3,0)))</f>
        <v>1</v>
      </c>
      <c r="Q11" s="153">
        <f t="shared" si="3"/>
        <v>1</v>
      </c>
      <c r="R11" s="154" t="str">
        <f t="shared" si="4"/>
        <v>ปกติ</v>
      </c>
      <c r="S11" s="152"/>
      <c r="T11" s="153">
        <f>IF(report1!L11="ปกติ",1,IF(report1!L11="เสี่ยง",2,IF(report1!L11="มีปัญหา",3,0)))</f>
        <v>1</v>
      </c>
      <c r="U11" s="153">
        <f>IF(report2!L11="ปกติ",1,IF(report2!L11="เสี่ยง",2,IF(report2!L11="มีปัญหา",3,0)))</f>
        <v>1</v>
      </c>
      <c r="V11" s="153">
        <f>IF(report3!L11="ปกติ",1,IF(report3!L11="เสี่ยง",2,IF(report3!L11="มีปัญหา",3,0)))</f>
        <v>1</v>
      </c>
      <c r="W11" s="153">
        <f t="shared" si="5"/>
        <v>1</v>
      </c>
      <c r="X11" s="154" t="str">
        <f t="shared" si="6"/>
        <v>ปกติ</v>
      </c>
      <c r="Y11" s="156"/>
      <c r="Z11" s="153">
        <f>IF(report1!N11="ปกติ",1,IF(report1!N11="เสี่ยง",2,IF(report1!N11="มีปัญหา",3,0)))</f>
        <v>1</v>
      </c>
      <c r="AA11" s="153">
        <f>IF(report2!N11="ปกติ",1,IF(report2!N11="เสี่ยง",2,IF(report2!N11="มีปัญหา",3,0)))</f>
        <v>1</v>
      </c>
      <c r="AB11" s="153">
        <f>IF(report3!N11="ปกติ",1,IF(report3!N11="เสี่ยง",2,IF(report3!N11="มีปัญหา",3,0)))</f>
        <v>1</v>
      </c>
      <c r="AC11" s="153">
        <f t="shared" si="7"/>
        <v>1</v>
      </c>
      <c r="AD11" s="154" t="str">
        <f t="shared" si="8"/>
        <v>ปกติ</v>
      </c>
      <c r="AE11" s="152"/>
      <c r="AF11" s="153">
        <f>IF(report1!P11="ไม่มีจุดแข็ง",1,IF(report1!P11="เสี่ยง",2,IF(report1!P11="มีจุดแข็ง",3,0)))</f>
        <v>3</v>
      </c>
      <c r="AG11" s="153">
        <f>IF(report2!P11="ไม่มีจุดแข็ง",1,IF(report2!P11="เสี่ยง",2,IF(report2!P11="มีจุดแข็ง",3,0)))</f>
        <v>3</v>
      </c>
      <c r="AH11" s="153">
        <f>IF(report3!P11="ไม่มีจุดแข็ง",1,IF(report3!P11="เสี่ยง",2,IF(report3!P11="มีจุดแข็ง",3,0)))</f>
        <v>3</v>
      </c>
      <c r="AI11" s="153">
        <f t="shared" si="9"/>
        <v>3</v>
      </c>
      <c r="AJ11" s="154" t="str">
        <f t="shared" si="10"/>
        <v>มีจุดแข็ง</v>
      </c>
      <c r="AK11" s="157"/>
      <c r="AL11" s="155"/>
      <c r="AM11" s="153">
        <f>IF(report1!S11="ปกติ",1,IF(report1!S11="เสี่ยง",2,IF(report1!S11="มีปัญหา",3,0)))</f>
        <v>1</v>
      </c>
      <c r="AN11" s="153">
        <f>IF(report2!S11="ปกติ",1,IF(report2!S11="เสี่ยง",2,IF(report2!S11="มีปัญหา",3,0)))</f>
        <v>1</v>
      </c>
      <c r="AO11" s="153">
        <f>IF(report3!S11="ปกติ",1,IF(report3!S11="เสี่ยง",2,IF(report3!S11="มีปัญหา",3,0)))</f>
        <v>1</v>
      </c>
      <c r="AP11" s="153">
        <f t="shared" si="11"/>
        <v>1</v>
      </c>
      <c r="AQ11" s="154" t="str">
        <f t="shared" si="12"/>
        <v>ปกติ</v>
      </c>
    </row>
    <row r="12" spans="1:43" s="3" customFormat="1" ht="18" customHeight="1" x14ac:dyDescent="0.45">
      <c r="A12" s="134" t="s">
        <v>20</v>
      </c>
      <c r="B12" s="147">
        <f>input1!B12</f>
        <v>0</v>
      </c>
      <c r="C12" s="148">
        <f>input1!C12</f>
        <v>0</v>
      </c>
      <c r="D12" s="149">
        <f>input1!D12</f>
        <v>0</v>
      </c>
      <c r="E12" s="150">
        <f>input1!E12</f>
        <v>0</v>
      </c>
      <c r="F12" s="151" t="str">
        <f t="shared" si="0"/>
        <v>-</v>
      </c>
      <c r="G12" s="159">
        <f>[1]input2!AF12</f>
        <v>5</v>
      </c>
      <c r="H12" s="153" t="e">
        <f>IF(report1!H12="ปกติ",1,IF(report1!H12="เสี่ยง",2,IF(report1!H12="มีปัญหา",3,0)))</f>
        <v>#VALUE!</v>
      </c>
      <c r="I12" s="153" t="e">
        <f>IF(report2!H12="ปกติ",1,IF(report2!H12="เสี่ยง",2,IF(report2!H12="มีปัญหา",3,0)))</f>
        <v>#VALUE!</v>
      </c>
      <c r="J12" s="153" t="e">
        <f>IF(report3!H12="ปกติ",1,IF(report3!H12="เสี่ยง",2,IF(report3!H12="มีปัญหา",3,0)))</f>
        <v>#VALUE!</v>
      </c>
      <c r="K12" s="153" t="e">
        <f t="shared" si="1"/>
        <v>#VALUE!</v>
      </c>
      <c r="L12" s="154" t="e">
        <f t="shared" si="2"/>
        <v>#VALUE!</v>
      </c>
      <c r="M12" s="160"/>
      <c r="N12" s="153" t="e">
        <f>IF(report1!J12="ปกติ",1,IF(report1!J12="เสี่ยง",2,IF(report1!J12="มีปัญหา",3,0)))</f>
        <v>#VALUE!</v>
      </c>
      <c r="O12" s="153" t="e">
        <f>IF(report2!J12="ปกติ",1,IF(report2!J12="เสี่ยง",2,IF(report2!J12="มีปัญหา",3,0)))</f>
        <v>#VALUE!</v>
      </c>
      <c r="P12" s="153" t="e">
        <f>IF(report3!J12="ปกติ",1,IF(report3!J12="เสี่ยง",2,IF(report3!J12="มีปัญหา",3,0)))</f>
        <v>#VALUE!</v>
      </c>
      <c r="Q12" s="153" t="e">
        <f t="shared" si="3"/>
        <v>#VALUE!</v>
      </c>
      <c r="R12" s="154" t="e">
        <f t="shared" si="4"/>
        <v>#VALUE!</v>
      </c>
      <c r="S12" s="159"/>
      <c r="T12" s="153" t="e">
        <f>IF(report1!L12="ปกติ",1,IF(report1!L12="เสี่ยง",2,IF(report1!L12="มีปัญหา",3,0)))</f>
        <v>#VALUE!</v>
      </c>
      <c r="U12" s="153" t="e">
        <f>IF(report2!L12="ปกติ",1,IF(report2!L12="เสี่ยง",2,IF(report2!L12="มีปัญหา",3,0)))</f>
        <v>#VALUE!</v>
      </c>
      <c r="V12" s="153" t="e">
        <f>IF(report3!L12="ปกติ",1,IF(report3!L12="เสี่ยง",2,IF(report3!L12="มีปัญหา",3,0)))</f>
        <v>#VALUE!</v>
      </c>
      <c r="W12" s="153" t="e">
        <f t="shared" si="5"/>
        <v>#VALUE!</v>
      </c>
      <c r="X12" s="154" t="e">
        <f t="shared" si="6"/>
        <v>#VALUE!</v>
      </c>
      <c r="Y12" s="161"/>
      <c r="Z12" s="153" t="e">
        <f>IF(report1!N12="ปกติ",1,IF(report1!N12="เสี่ยง",2,IF(report1!N12="มีปัญหา",3,0)))</f>
        <v>#VALUE!</v>
      </c>
      <c r="AA12" s="153" t="e">
        <f>IF(report2!N12="ปกติ",1,IF(report2!N12="เสี่ยง",2,IF(report2!N12="มีปัญหา",3,0)))</f>
        <v>#VALUE!</v>
      </c>
      <c r="AB12" s="153" t="e">
        <f>IF(report3!N12="ปกติ",1,IF(report3!N12="เสี่ยง",2,IF(report3!N12="มีปัญหา",3,0)))</f>
        <v>#VALUE!</v>
      </c>
      <c r="AC12" s="153" t="e">
        <f t="shared" si="7"/>
        <v>#VALUE!</v>
      </c>
      <c r="AD12" s="154" t="e">
        <f t="shared" si="8"/>
        <v>#VALUE!</v>
      </c>
      <c r="AE12" s="159"/>
      <c r="AF12" s="153" t="e">
        <f>IF(report1!P12="ไม่มีจุดแข็ง",1,IF(report1!P12="เสี่ยง",2,IF(report1!P12="มีจุดแข็ง",3,0)))</f>
        <v>#VALUE!</v>
      </c>
      <c r="AG12" s="153" t="e">
        <f>IF(report2!P12="ไม่มีจุดแข็ง",1,IF(report2!P12="เสี่ยง",2,IF(report2!P12="มีจุดแข็ง",3,0)))</f>
        <v>#VALUE!</v>
      </c>
      <c r="AH12" s="153" t="e">
        <f>IF(report3!P12="ไม่มีจุดแข็ง",1,IF(report3!P12="เสี่ยง",2,IF(report3!P12="มีจุดแข็ง",3,0)))</f>
        <v>#VALUE!</v>
      </c>
      <c r="AI12" s="153" t="e">
        <f t="shared" si="9"/>
        <v>#VALUE!</v>
      </c>
      <c r="AJ12" s="154" t="e">
        <f t="shared" si="10"/>
        <v>#VALUE!</v>
      </c>
      <c r="AK12" s="157"/>
      <c r="AL12" s="155"/>
      <c r="AM12" s="153" t="e">
        <f>IF(report1!S12="ปกติ",1,IF(report1!S12="เสี่ยง",2,IF(report1!S12="มีปัญหา",3,0)))</f>
        <v>#VALUE!</v>
      </c>
      <c r="AN12" s="153" t="e">
        <f>IF(report2!S12="ปกติ",1,IF(report2!S12="เสี่ยง",2,IF(report2!S12="มีปัญหา",3,0)))</f>
        <v>#VALUE!</v>
      </c>
      <c r="AO12" s="153" t="e">
        <f>IF(report3!S12="ปกติ",1,IF(report3!S12="เสี่ยง",2,IF(report3!S12="มีปัญหา",3,0)))</f>
        <v>#VALUE!</v>
      </c>
      <c r="AP12" s="153" t="e">
        <f t="shared" si="11"/>
        <v>#VALUE!</v>
      </c>
      <c r="AQ12" s="154" t="e">
        <f t="shared" si="12"/>
        <v>#VALUE!</v>
      </c>
    </row>
    <row r="13" spans="1:43" s="3" customFormat="1" ht="18" customHeight="1" thickBot="1" x14ac:dyDescent="0.5">
      <c r="A13" s="162" t="s">
        <v>21</v>
      </c>
      <c r="B13" s="163">
        <f>input1!B13</f>
        <v>0</v>
      </c>
      <c r="C13" s="164">
        <f>input1!C13</f>
        <v>0</v>
      </c>
      <c r="D13" s="165">
        <f>input1!D13</f>
        <v>0</v>
      </c>
      <c r="E13" s="166">
        <f>input1!E13</f>
        <v>0</v>
      </c>
      <c r="F13" s="167" t="str">
        <f t="shared" si="0"/>
        <v>-</v>
      </c>
      <c r="G13" s="168">
        <f>[1]input2!AF13</f>
        <v>5</v>
      </c>
      <c r="H13" s="169" t="e">
        <f>IF(report1!H13="ปกติ",1,IF(report1!H13="เสี่ยง",2,IF(report1!H13="มีปัญหา",3,0)))</f>
        <v>#VALUE!</v>
      </c>
      <c r="I13" s="169" t="e">
        <f>IF(report2!H13="ปกติ",1,IF(report2!H13="เสี่ยง",2,IF(report2!H13="มีปัญหา",3,0)))</f>
        <v>#VALUE!</v>
      </c>
      <c r="J13" s="169" t="e">
        <f>IF(report3!H13="ปกติ",1,IF(report3!H13="เสี่ยง",2,IF(report3!H13="มีปัญหา",3,0)))</f>
        <v>#VALUE!</v>
      </c>
      <c r="K13" s="169" t="e">
        <f t="shared" si="1"/>
        <v>#VALUE!</v>
      </c>
      <c r="L13" s="170" t="e">
        <f t="shared" si="2"/>
        <v>#VALUE!</v>
      </c>
      <c r="M13" s="171"/>
      <c r="N13" s="169" t="e">
        <f>IF(report1!J13="ปกติ",1,IF(report1!J13="เสี่ยง",2,IF(report1!J13="มีปัญหา",3,0)))</f>
        <v>#VALUE!</v>
      </c>
      <c r="O13" s="169" t="e">
        <f>IF(report2!J13="ปกติ",1,IF(report2!J13="เสี่ยง",2,IF(report2!J13="มีปัญหา",3,0)))</f>
        <v>#VALUE!</v>
      </c>
      <c r="P13" s="169" t="e">
        <f>IF(report3!J13="ปกติ",1,IF(report3!J13="เสี่ยง",2,IF(report3!J13="มีปัญหา",3,0)))</f>
        <v>#VALUE!</v>
      </c>
      <c r="Q13" s="169" t="e">
        <f t="shared" si="3"/>
        <v>#VALUE!</v>
      </c>
      <c r="R13" s="170" t="e">
        <f t="shared" si="4"/>
        <v>#VALUE!</v>
      </c>
      <c r="S13" s="172"/>
      <c r="T13" s="169" t="e">
        <f>IF(report1!L13="ปกติ",1,IF(report1!L13="เสี่ยง",2,IF(report1!L13="มีปัญหา",3,0)))</f>
        <v>#VALUE!</v>
      </c>
      <c r="U13" s="169" t="e">
        <f>IF(report2!L13="ปกติ",1,IF(report2!L13="เสี่ยง",2,IF(report2!L13="มีปัญหา",3,0)))</f>
        <v>#VALUE!</v>
      </c>
      <c r="V13" s="169" t="e">
        <f>IF(report3!L13="ปกติ",1,IF(report3!L13="เสี่ยง",2,IF(report3!L13="มีปัญหา",3,0)))</f>
        <v>#VALUE!</v>
      </c>
      <c r="W13" s="169" t="e">
        <f t="shared" si="5"/>
        <v>#VALUE!</v>
      </c>
      <c r="X13" s="170" t="e">
        <f t="shared" si="6"/>
        <v>#VALUE!</v>
      </c>
      <c r="Y13" s="168"/>
      <c r="Z13" s="169" t="e">
        <f>IF(report1!N13="ปกติ",1,IF(report1!N13="เสี่ยง",2,IF(report1!N13="มีปัญหา",3,0)))</f>
        <v>#VALUE!</v>
      </c>
      <c r="AA13" s="169" t="e">
        <f>IF(report2!N13="ปกติ",1,IF(report2!N13="เสี่ยง",2,IF(report2!N13="มีปัญหา",3,0)))</f>
        <v>#VALUE!</v>
      </c>
      <c r="AB13" s="169" t="e">
        <f>IF(report3!N13="ปกติ",1,IF(report3!N13="เสี่ยง",2,IF(report3!N13="มีปัญหา",3,0)))</f>
        <v>#VALUE!</v>
      </c>
      <c r="AC13" s="169" t="e">
        <f t="shared" si="7"/>
        <v>#VALUE!</v>
      </c>
      <c r="AD13" s="170" t="e">
        <f t="shared" si="8"/>
        <v>#VALUE!</v>
      </c>
      <c r="AE13" s="172"/>
      <c r="AF13" s="169" t="e">
        <f>IF(report1!P13="ไม่มีจุดแข็ง",1,IF(report1!P13="เสี่ยง",2,IF(report1!P13="มีจุดแข็ง",3,0)))</f>
        <v>#VALUE!</v>
      </c>
      <c r="AG13" s="169" t="e">
        <f>IF(report2!P13="ไม่มีจุดแข็ง",1,IF(report2!P13="เสี่ยง",2,IF(report2!P13="มีจุดแข็ง",3,0)))</f>
        <v>#VALUE!</v>
      </c>
      <c r="AH13" s="169" t="e">
        <f>IF(report3!P13="ไม่มีจุดแข็ง",1,IF(report3!P13="เสี่ยง",2,IF(report3!P13="มีจุดแข็ง",3,0)))</f>
        <v>#VALUE!</v>
      </c>
      <c r="AI13" s="169" t="e">
        <f t="shared" si="9"/>
        <v>#VALUE!</v>
      </c>
      <c r="AJ13" s="170" t="e">
        <f t="shared" si="10"/>
        <v>#VALUE!</v>
      </c>
      <c r="AK13" s="173"/>
      <c r="AL13" s="171"/>
      <c r="AM13" s="169" t="e">
        <f>IF(report1!S13="ปกติ",1,IF(report1!S13="เสี่ยง",2,IF(report1!S13="มีปัญหา",3,0)))</f>
        <v>#VALUE!</v>
      </c>
      <c r="AN13" s="169" t="e">
        <f>IF(report2!S13="ปกติ",1,IF(report2!S13="เสี่ยง",2,IF(report2!S13="มีปัญหา",3,0)))</f>
        <v>#VALUE!</v>
      </c>
      <c r="AO13" s="169" t="e">
        <f>IF(report3!S13="ปกติ",1,IF(report3!S13="เสี่ยง",2,IF(report3!S13="มีปัญหา",3,0)))</f>
        <v>#VALUE!</v>
      </c>
      <c r="AP13" s="169" t="e">
        <f t="shared" si="11"/>
        <v>#VALUE!</v>
      </c>
      <c r="AQ13" s="170" t="e">
        <f t="shared" si="12"/>
        <v>#VALUE!</v>
      </c>
    </row>
    <row r="14" spans="1:43" s="3" customFormat="1" ht="18" customHeight="1" x14ac:dyDescent="0.45">
      <c r="A14" s="134" t="s">
        <v>22</v>
      </c>
      <c r="B14" s="147">
        <f>input1!B14</f>
        <v>0</v>
      </c>
      <c r="C14" s="148">
        <f>input1!C14</f>
        <v>0</v>
      </c>
      <c r="D14" s="149">
        <f>input1!D14</f>
        <v>0</v>
      </c>
      <c r="E14" s="150">
        <f>input1!E14</f>
        <v>0</v>
      </c>
      <c r="F14" s="175" t="str">
        <f t="shared" si="0"/>
        <v>-</v>
      </c>
      <c r="G14" s="159">
        <f>[1]input2!AF14</f>
        <v>5</v>
      </c>
      <c r="H14" s="153" t="e">
        <f>IF(report1!H14="ปกติ",1,IF(report1!H14="เสี่ยง",2,IF(report1!H14="มีปัญหา",3,0)))</f>
        <v>#VALUE!</v>
      </c>
      <c r="I14" s="153" t="e">
        <f>IF(report2!H14="ปกติ",1,IF(report2!H14="เสี่ยง",2,IF(report2!H14="มีปัญหา",3,0)))</f>
        <v>#VALUE!</v>
      </c>
      <c r="J14" s="153" t="e">
        <f>IF(report3!H14="ปกติ",1,IF(report3!H14="เสี่ยง",2,IF(report3!H14="มีปัญหา",3,0)))</f>
        <v>#VALUE!</v>
      </c>
      <c r="K14" s="153" t="e">
        <f t="shared" si="1"/>
        <v>#VALUE!</v>
      </c>
      <c r="L14" s="154" t="e">
        <f t="shared" si="2"/>
        <v>#VALUE!</v>
      </c>
      <c r="M14" s="160"/>
      <c r="N14" s="153" t="e">
        <f>IF(report1!J14="ปกติ",1,IF(report1!J14="เสี่ยง",2,IF(report1!J14="มีปัญหา",3,0)))</f>
        <v>#VALUE!</v>
      </c>
      <c r="O14" s="153" t="e">
        <f>IF(report2!J14="ปกติ",1,IF(report2!J14="เสี่ยง",2,IF(report2!J14="มีปัญหา",3,0)))</f>
        <v>#VALUE!</v>
      </c>
      <c r="P14" s="153" t="e">
        <f>IF(report3!J14="ปกติ",1,IF(report3!J14="เสี่ยง",2,IF(report3!J14="มีปัญหา",3,0)))</f>
        <v>#VALUE!</v>
      </c>
      <c r="Q14" s="153" t="e">
        <f t="shared" si="3"/>
        <v>#VALUE!</v>
      </c>
      <c r="R14" s="154" t="e">
        <f t="shared" si="4"/>
        <v>#VALUE!</v>
      </c>
      <c r="S14" s="159"/>
      <c r="T14" s="153" t="e">
        <f>IF(report1!L14="ปกติ",1,IF(report1!L14="เสี่ยง",2,IF(report1!L14="มีปัญหา",3,0)))</f>
        <v>#VALUE!</v>
      </c>
      <c r="U14" s="153" t="e">
        <f>IF(report2!L14="ปกติ",1,IF(report2!L14="เสี่ยง",2,IF(report2!L14="มีปัญหา",3,0)))</f>
        <v>#VALUE!</v>
      </c>
      <c r="V14" s="153" t="e">
        <f>IF(report3!L14="ปกติ",1,IF(report3!L14="เสี่ยง",2,IF(report3!L14="มีปัญหา",3,0)))</f>
        <v>#VALUE!</v>
      </c>
      <c r="W14" s="153" t="e">
        <f t="shared" si="5"/>
        <v>#VALUE!</v>
      </c>
      <c r="X14" s="154" t="e">
        <f t="shared" si="6"/>
        <v>#VALUE!</v>
      </c>
      <c r="Y14" s="161"/>
      <c r="Z14" s="153" t="e">
        <f>IF(report1!N14="ปกติ",1,IF(report1!N14="เสี่ยง",2,IF(report1!N14="มีปัญหา",3,0)))</f>
        <v>#VALUE!</v>
      </c>
      <c r="AA14" s="153" t="e">
        <f>IF(report2!N14="ปกติ",1,IF(report2!N14="เสี่ยง",2,IF(report2!N14="มีปัญหา",3,0)))</f>
        <v>#VALUE!</v>
      </c>
      <c r="AB14" s="153" t="e">
        <f>IF(report3!N14="ปกติ",1,IF(report3!N14="เสี่ยง",2,IF(report3!N14="มีปัญหา",3,0)))</f>
        <v>#VALUE!</v>
      </c>
      <c r="AC14" s="153" t="e">
        <f t="shared" si="7"/>
        <v>#VALUE!</v>
      </c>
      <c r="AD14" s="154" t="e">
        <f t="shared" si="8"/>
        <v>#VALUE!</v>
      </c>
      <c r="AE14" s="159"/>
      <c r="AF14" s="153" t="e">
        <f>IF(report1!P14="ไม่มีจุดแข็ง",1,IF(report1!P14="เสี่ยง",2,IF(report1!P14="มีจุดแข็ง",3,0)))</f>
        <v>#VALUE!</v>
      </c>
      <c r="AG14" s="153" t="e">
        <f>IF(report2!P14="ไม่มีจุดแข็ง",1,IF(report2!P14="เสี่ยง",2,IF(report2!P14="มีจุดแข็ง",3,0)))</f>
        <v>#VALUE!</v>
      </c>
      <c r="AH14" s="153" t="e">
        <f>IF(report3!P14="ไม่มีจุดแข็ง",1,IF(report3!P14="เสี่ยง",2,IF(report3!P14="มีจุดแข็ง",3,0)))</f>
        <v>#VALUE!</v>
      </c>
      <c r="AI14" s="153" t="e">
        <f t="shared" si="9"/>
        <v>#VALUE!</v>
      </c>
      <c r="AJ14" s="154" t="e">
        <f t="shared" si="10"/>
        <v>#VALUE!</v>
      </c>
      <c r="AK14" s="176"/>
      <c r="AL14" s="160"/>
      <c r="AM14" s="153" t="e">
        <f>IF(report1!S14="ปกติ",1,IF(report1!S14="เสี่ยง",2,IF(report1!S14="มีปัญหา",3,0)))</f>
        <v>#VALUE!</v>
      </c>
      <c r="AN14" s="153" t="e">
        <f>IF(report2!S14="ปกติ",1,IF(report2!S14="เสี่ยง",2,IF(report2!S14="มีปัญหา",3,0)))</f>
        <v>#VALUE!</v>
      </c>
      <c r="AO14" s="153" t="e">
        <f>IF(report3!S14="ปกติ",1,IF(report3!S14="เสี่ยง",2,IF(report3!S14="มีปัญหา",3,0)))</f>
        <v>#VALUE!</v>
      </c>
      <c r="AP14" s="153" t="e">
        <f t="shared" si="11"/>
        <v>#VALUE!</v>
      </c>
      <c r="AQ14" s="154" t="e">
        <f t="shared" si="12"/>
        <v>#VALUE!</v>
      </c>
    </row>
    <row r="15" spans="1:43" s="3" customFormat="1" ht="18" customHeight="1" x14ac:dyDescent="0.45">
      <c r="A15" s="146" t="s">
        <v>23</v>
      </c>
      <c r="B15" s="147">
        <f>input1!B15</f>
        <v>0</v>
      </c>
      <c r="C15" s="148">
        <f>input1!C15</f>
        <v>0</v>
      </c>
      <c r="D15" s="149">
        <f>input1!D15</f>
        <v>0</v>
      </c>
      <c r="E15" s="150">
        <f>input1!E15</f>
        <v>0</v>
      </c>
      <c r="F15" s="151" t="str">
        <f t="shared" si="0"/>
        <v>-</v>
      </c>
      <c r="G15" s="152">
        <f>[1]input2!AF15</f>
        <v>5</v>
      </c>
      <c r="H15" s="153" t="e">
        <f>IF(report1!H15="ปกติ",1,IF(report1!H15="เสี่ยง",2,IF(report1!H15="มีปัญหา",3,0)))</f>
        <v>#VALUE!</v>
      </c>
      <c r="I15" s="153" t="e">
        <f>IF(report2!H15="ปกติ",1,IF(report2!H15="เสี่ยง",2,IF(report2!H15="มีปัญหา",3,0)))</f>
        <v>#VALUE!</v>
      </c>
      <c r="J15" s="153" t="e">
        <f>IF(report3!H15="ปกติ",1,IF(report3!H15="เสี่ยง",2,IF(report3!H15="มีปัญหา",3,0)))</f>
        <v>#VALUE!</v>
      </c>
      <c r="K15" s="153" t="e">
        <f t="shared" si="1"/>
        <v>#VALUE!</v>
      </c>
      <c r="L15" s="154" t="e">
        <f t="shared" si="2"/>
        <v>#VALUE!</v>
      </c>
      <c r="M15" s="155"/>
      <c r="N15" s="153" t="e">
        <f>IF(report1!J15="ปกติ",1,IF(report1!J15="เสี่ยง",2,IF(report1!J15="มีปัญหา",3,0)))</f>
        <v>#VALUE!</v>
      </c>
      <c r="O15" s="153" t="e">
        <f>IF(report2!J15="ปกติ",1,IF(report2!J15="เสี่ยง",2,IF(report2!J15="มีปัญหา",3,0)))</f>
        <v>#VALUE!</v>
      </c>
      <c r="P15" s="153" t="e">
        <f>IF(report3!J15="ปกติ",1,IF(report3!J15="เสี่ยง",2,IF(report3!J15="มีปัญหา",3,0)))</f>
        <v>#VALUE!</v>
      </c>
      <c r="Q15" s="153" t="e">
        <f t="shared" si="3"/>
        <v>#VALUE!</v>
      </c>
      <c r="R15" s="154" t="e">
        <f t="shared" si="4"/>
        <v>#VALUE!</v>
      </c>
      <c r="S15" s="152"/>
      <c r="T15" s="153" t="e">
        <f>IF(report1!L15="ปกติ",1,IF(report1!L15="เสี่ยง",2,IF(report1!L15="มีปัญหา",3,0)))</f>
        <v>#VALUE!</v>
      </c>
      <c r="U15" s="153" t="e">
        <f>IF(report2!L15="ปกติ",1,IF(report2!L15="เสี่ยง",2,IF(report2!L15="มีปัญหา",3,0)))</f>
        <v>#VALUE!</v>
      </c>
      <c r="V15" s="153" t="e">
        <f>IF(report3!L15="ปกติ",1,IF(report3!L15="เสี่ยง",2,IF(report3!L15="มีปัญหา",3,0)))</f>
        <v>#VALUE!</v>
      </c>
      <c r="W15" s="153" t="e">
        <f t="shared" si="5"/>
        <v>#VALUE!</v>
      </c>
      <c r="X15" s="154" t="e">
        <f t="shared" si="6"/>
        <v>#VALUE!</v>
      </c>
      <c r="Y15" s="156"/>
      <c r="Z15" s="153" t="e">
        <f>IF(report1!N15="ปกติ",1,IF(report1!N15="เสี่ยง",2,IF(report1!N15="มีปัญหา",3,0)))</f>
        <v>#VALUE!</v>
      </c>
      <c r="AA15" s="153" t="e">
        <f>IF(report2!N15="ปกติ",1,IF(report2!N15="เสี่ยง",2,IF(report2!N15="มีปัญหา",3,0)))</f>
        <v>#VALUE!</v>
      </c>
      <c r="AB15" s="153" t="e">
        <f>IF(report3!N15="ปกติ",1,IF(report3!N15="เสี่ยง",2,IF(report3!N15="มีปัญหา",3,0)))</f>
        <v>#VALUE!</v>
      </c>
      <c r="AC15" s="153" t="e">
        <f t="shared" si="7"/>
        <v>#VALUE!</v>
      </c>
      <c r="AD15" s="154" t="e">
        <f t="shared" si="8"/>
        <v>#VALUE!</v>
      </c>
      <c r="AE15" s="152"/>
      <c r="AF15" s="153" t="e">
        <f>IF(report1!P15="ไม่มีจุดแข็ง",1,IF(report1!P15="เสี่ยง",2,IF(report1!P15="มีจุดแข็ง",3,0)))</f>
        <v>#VALUE!</v>
      </c>
      <c r="AG15" s="153" t="e">
        <f>IF(report2!P15="ไม่มีจุดแข็ง",1,IF(report2!P15="เสี่ยง",2,IF(report2!P15="มีจุดแข็ง",3,0)))</f>
        <v>#VALUE!</v>
      </c>
      <c r="AH15" s="153" t="e">
        <f>IF(report3!P15="ไม่มีจุดแข็ง",1,IF(report3!P15="เสี่ยง",2,IF(report3!P15="มีจุดแข็ง",3,0)))</f>
        <v>#VALUE!</v>
      </c>
      <c r="AI15" s="153" t="e">
        <f t="shared" si="9"/>
        <v>#VALUE!</v>
      </c>
      <c r="AJ15" s="154" t="e">
        <f t="shared" si="10"/>
        <v>#VALUE!</v>
      </c>
      <c r="AK15" s="157"/>
      <c r="AL15" s="155"/>
      <c r="AM15" s="153" t="e">
        <f>IF(report1!S15="ปกติ",1,IF(report1!S15="เสี่ยง",2,IF(report1!S15="มีปัญหา",3,0)))</f>
        <v>#VALUE!</v>
      </c>
      <c r="AN15" s="153" t="e">
        <f>IF(report2!S15="ปกติ",1,IF(report2!S15="เสี่ยง",2,IF(report2!S15="มีปัญหา",3,0)))</f>
        <v>#VALUE!</v>
      </c>
      <c r="AO15" s="153" t="e">
        <f>IF(report3!S15="ปกติ",1,IF(report3!S15="เสี่ยง",2,IF(report3!S15="มีปัญหา",3,0)))</f>
        <v>#VALUE!</v>
      </c>
      <c r="AP15" s="153" t="e">
        <f t="shared" si="11"/>
        <v>#VALUE!</v>
      </c>
      <c r="AQ15" s="154" t="e">
        <f t="shared" si="12"/>
        <v>#VALUE!</v>
      </c>
    </row>
    <row r="16" spans="1:43" s="3" customFormat="1" ht="18" customHeight="1" x14ac:dyDescent="0.45">
      <c r="A16" s="158" t="s">
        <v>24</v>
      </c>
      <c r="B16" s="147">
        <f>input1!B16</f>
        <v>0</v>
      </c>
      <c r="C16" s="148">
        <f>input1!C16</f>
        <v>0</v>
      </c>
      <c r="D16" s="149">
        <f>input1!D16</f>
        <v>0</v>
      </c>
      <c r="E16" s="150">
        <f>input1!E16</f>
        <v>0</v>
      </c>
      <c r="F16" s="151" t="str">
        <f t="shared" si="0"/>
        <v>-</v>
      </c>
      <c r="G16" s="159">
        <f>[1]input2!AF16</f>
        <v>5</v>
      </c>
      <c r="H16" s="153" t="e">
        <f>IF(report1!H16="ปกติ",1,IF(report1!H16="เสี่ยง",2,IF(report1!H16="มีปัญหา",3,0)))</f>
        <v>#VALUE!</v>
      </c>
      <c r="I16" s="153" t="e">
        <f>IF(report2!H16="ปกติ",1,IF(report2!H16="เสี่ยง",2,IF(report2!H16="มีปัญหา",3,0)))</f>
        <v>#VALUE!</v>
      </c>
      <c r="J16" s="153" t="e">
        <f>IF(report3!H16="ปกติ",1,IF(report3!H16="เสี่ยง",2,IF(report3!H16="มีปัญหา",3,0)))</f>
        <v>#VALUE!</v>
      </c>
      <c r="K16" s="153" t="e">
        <f t="shared" si="1"/>
        <v>#VALUE!</v>
      </c>
      <c r="L16" s="154" t="e">
        <f t="shared" si="2"/>
        <v>#VALUE!</v>
      </c>
      <c r="M16" s="160"/>
      <c r="N16" s="153" t="e">
        <f>IF(report1!J16="ปกติ",1,IF(report1!J16="เสี่ยง",2,IF(report1!J16="มีปัญหา",3,0)))</f>
        <v>#VALUE!</v>
      </c>
      <c r="O16" s="153" t="e">
        <f>IF(report2!J16="ปกติ",1,IF(report2!J16="เสี่ยง",2,IF(report2!J16="มีปัญหา",3,0)))</f>
        <v>#VALUE!</v>
      </c>
      <c r="P16" s="153" t="e">
        <f>IF(report3!J16="ปกติ",1,IF(report3!J16="เสี่ยง",2,IF(report3!J16="มีปัญหา",3,0)))</f>
        <v>#VALUE!</v>
      </c>
      <c r="Q16" s="153" t="e">
        <f t="shared" si="3"/>
        <v>#VALUE!</v>
      </c>
      <c r="R16" s="154" t="e">
        <f t="shared" si="4"/>
        <v>#VALUE!</v>
      </c>
      <c r="S16" s="159"/>
      <c r="T16" s="153" t="e">
        <f>IF(report1!L16="ปกติ",1,IF(report1!L16="เสี่ยง",2,IF(report1!L16="มีปัญหา",3,0)))</f>
        <v>#VALUE!</v>
      </c>
      <c r="U16" s="153" t="e">
        <f>IF(report2!L16="ปกติ",1,IF(report2!L16="เสี่ยง",2,IF(report2!L16="มีปัญหา",3,0)))</f>
        <v>#VALUE!</v>
      </c>
      <c r="V16" s="153" t="e">
        <f>IF(report3!L16="ปกติ",1,IF(report3!L16="เสี่ยง",2,IF(report3!L16="มีปัญหา",3,0)))</f>
        <v>#VALUE!</v>
      </c>
      <c r="W16" s="153" t="e">
        <f t="shared" si="5"/>
        <v>#VALUE!</v>
      </c>
      <c r="X16" s="154" t="e">
        <f t="shared" si="6"/>
        <v>#VALUE!</v>
      </c>
      <c r="Y16" s="161"/>
      <c r="Z16" s="153" t="e">
        <f>IF(report1!N16="ปกติ",1,IF(report1!N16="เสี่ยง",2,IF(report1!N16="มีปัญหา",3,0)))</f>
        <v>#VALUE!</v>
      </c>
      <c r="AA16" s="153" t="e">
        <f>IF(report2!N16="ปกติ",1,IF(report2!N16="เสี่ยง",2,IF(report2!N16="มีปัญหา",3,0)))</f>
        <v>#VALUE!</v>
      </c>
      <c r="AB16" s="153" t="e">
        <f>IF(report3!N16="ปกติ",1,IF(report3!N16="เสี่ยง",2,IF(report3!N16="มีปัญหา",3,0)))</f>
        <v>#VALUE!</v>
      </c>
      <c r="AC16" s="153" t="e">
        <f t="shared" si="7"/>
        <v>#VALUE!</v>
      </c>
      <c r="AD16" s="154" t="e">
        <f t="shared" si="8"/>
        <v>#VALUE!</v>
      </c>
      <c r="AE16" s="159"/>
      <c r="AF16" s="153" t="e">
        <f>IF(report1!P16="ไม่มีจุดแข็ง",1,IF(report1!P16="เสี่ยง",2,IF(report1!P16="มีจุดแข็ง",3,0)))</f>
        <v>#VALUE!</v>
      </c>
      <c r="AG16" s="153" t="e">
        <f>IF(report2!P16="ไม่มีจุดแข็ง",1,IF(report2!P16="เสี่ยง",2,IF(report2!P16="มีจุดแข็ง",3,0)))</f>
        <v>#VALUE!</v>
      </c>
      <c r="AH16" s="153" t="e">
        <f>IF(report3!P16="ไม่มีจุดแข็ง",1,IF(report3!P16="เสี่ยง",2,IF(report3!P16="มีจุดแข็ง",3,0)))</f>
        <v>#VALUE!</v>
      </c>
      <c r="AI16" s="153" t="e">
        <f t="shared" si="9"/>
        <v>#VALUE!</v>
      </c>
      <c r="AJ16" s="154" t="e">
        <f t="shared" si="10"/>
        <v>#VALUE!</v>
      </c>
      <c r="AK16" s="157"/>
      <c r="AL16" s="155"/>
      <c r="AM16" s="153" t="e">
        <f>IF(report1!S16="ปกติ",1,IF(report1!S16="เสี่ยง",2,IF(report1!S16="มีปัญหา",3,0)))</f>
        <v>#VALUE!</v>
      </c>
      <c r="AN16" s="153" t="e">
        <f>IF(report2!S16="ปกติ",1,IF(report2!S16="เสี่ยง",2,IF(report2!S16="มีปัญหา",3,0)))</f>
        <v>#VALUE!</v>
      </c>
      <c r="AO16" s="153" t="e">
        <f>IF(report3!S16="ปกติ",1,IF(report3!S16="เสี่ยง",2,IF(report3!S16="มีปัญหา",3,0)))</f>
        <v>#VALUE!</v>
      </c>
      <c r="AP16" s="153" t="e">
        <f t="shared" si="11"/>
        <v>#VALUE!</v>
      </c>
      <c r="AQ16" s="154" t="e">
        <f t="shared" si="12"/>
        <v>#VALUE!</v>
      </c>
    </row>
    <row r="17" spans="1:55" s="3" customFormat="1" ht="18" customHeight="1" x14ac:dyDescent="0.45">
      <c r="A17" s="134" t="s">
        <v>25</v>
      </c>
      <c r="B17" s="147">
        <f>input1!B17</f>
        <v>0</v>
      </c>
      <c r="C17" s="148">
        <f>input1!C17</f>
        <v>0</v>
      </c>
      <c r="D17" s="149">
        <f>input1!D17</f>
        <v>0</v>
      </c>
      <c r="E17" s="150">
        <f>input1!E17</f>
        <v>0</v>
      </c>
      <c r="F17" s="151" t="str">
        <f t="shared" si="0"/>
        <v>-</v>
      </c>
      <c r="G17" s="152">
        <f>[1]input2!AF17</f>
        <v>5</v>
      </c>
      <c r="H17" s="153" t="e">
        <f>IF(report1!H17="ปกติ",1,IF(report1!H17="เสี่ยง",2,IF(report1!H17="มีปัญหา",3,0)))</f>
        <v>#VALUE!</v>
      </c>
      <c r="I17" s="153" t="e">
        <f>IF(report2!H17="ปกติ",1,IF(report2!H17="เสี่ยง",2,IF(report2!H17="มีปัญหา",3,0)))</f>
        <v>#VALUE!</v>
      </c>
      <c r="J17" s="153" t="e">
        <f>IF(report3!H17="ปกติ",1,IF(report3!H17="เสี่ยง",2,IF(report3!H17="มีปัญหา",3,0)))</f>
        <v>#VALUE!</v>
      </c>
      <c r="K17" s="153" t="e">
        <f t="shared" si="1"/>
        <v>#VALUE!</v>
      </c>
      <c r="L17" s="154" t="e">
        <f t="shared" si="2"/>
        <v>#VALUE!</v>
      </c>
      <c r="M17" s="155"/>
      <c r="N17" s="153" t="e">
        <f>IF(report1!J17="ปกติ",1,IF(report1!J17="เสี่ยง",2,IF(report1!J17="มีปัญหา",3,0)))</f>
        <v>#VALUE!</v>
      </c>
      <c r="O17" s="153" t="e">
        <f>IF(report2!J17="ปกติ",1,IF(report2!J17="เสี่ยง",2,IF(report2!J17="มีปัญหา",3,0)))</f>
        <v>#VALUE!</v>
      </c>
      <c r="P17" s="153" t="e">
        <f>IF(report3!J17="ปกติ",1,IF(report3!J17="เสี่ยง",2,IF(report3!J17="มีปัญหา",3,0)))</f>
        <v>#VALUE!</v>
      </c>
      <c r="Q17" s="153" t="e">
        <f t="shared" si="3"/>
        <v>#VALUE!</v>
      </c>
      <c r="R17" s="154" t="e">
        <f t="shared" si="4"/>
        <v>#VALUE!</v>
      </c>
      <c r="S17" s="152"/>
      <c r="T17" s="153" t="e">
        <f>IF(report1!L17="ปกติ",1,IF(report1!L17="เสี่ยง",2,IF(report1!L17="มีปัญหา",3,0)))</f>
        <v>#VALUE!</v>
      </c>
      <c r="U17" s="153" t="e">
        <f>IF(report2!L17="ปกติ",1,IF(report2!L17="เสี่ยง",2,IF(report2!L17="มีปัญหา",3,0)))</f>
        <v>#VALUE!</v>
      </c>
      <c r="V17" s="153" t="e">
        <f>IF(report3!L17="ปกติ",1,IF(report3!L17="เสี่ยง",2,IF(report3!L17="มีปัญหา",3,0)))</f>
        <v>#VALUE!</v>
      </c>
      <c r="W17" s="153" t="e">
        <f t="shared" si="5"/>
        <v>#VALUE!</v>
      </c>
      <c r="X17" s="154" t="e">
        <f t="shared" si="6"/>
        <v>#VALUE!</v>
      </c>
      <c r="Y17" s="156"/>
      <c r="Z17" s="153" t="e">
        <f>IF(report1!N17="ปกติ",1,IF(report1!N17="เสี่ยง",2,IF(report1!N17="มีปัญหา",3,0)))</f>
        <v>#VALUE!</v>
      </c>
      <c r="AA17" s="153" t="e">
        <f>IF(report2!N17="ปกติ",1,IF(report2!N17="เสี่ยง",2,IF(report2!N17="มีปัญหา",3,0)))</f>
        <v>#VALUE!</v>
      </c>
      <c r="AB17" s="153" t="e">
        <f>IF(report3!N17="ปกติ",1,IF(report3!N17="เสี่ยง",2,IF(report3!N17="มีปัญหา",3,0)))</f>
        <v>#VALUE!</v>
      </c>
      <c r="AC17" s="153" t="e">
        <f t="shared" si="7"/>
        <v>#VALUE!</v>
      </c>
      <c r="AD17" s="154" t="e">
        <f t="shared" si="8"/>
        <v>#VALUE!</v>
      </c>
      <c r="AE17" s="152"/>
      <c r="AF17" s="153" t="e">
        <f>IF(report1!P17="ไม่มีจุดแข็ง",1,IF(report1!P17="เสี่ยง",2,IF(report1!P17="มีจุดแข็ง",3,0)))</f>
        <v>#VALUE!</v>
      </c>
      <c r="AG17" s="153" t="e">
        <f>IF(report2!P17="ไม่มีจุดแข็ง",1,IF(report2!P17="เสี่ยง",2,IF(report2!P17="มีจุดแข็ง",3,0)))</f>
        <v>#VALUE!</v>
      </c>
      <c r="AH17" s="153" t="e">
        <f>IF(report3!P17="ไม่มีจุดแข็ง",1,IF(report3!P17="เสี่ยง",2,IF(report3!P17="มีจุดแข็ง",3,0)))</f>
        <v>#VALUE!</v>
      </c>
      <c r="AI17" s="153" t="e">
        <f t="shared" si="9"/>
        <v>#VALUE!</v>
      </c>
      <c r="AJ17" s="154" t="e">
        <f t="shared" si="10"/>
        <v>#VALUE!</v>
      </c>
      <c r="AK17" s="157"/>
      <c r="AL17" s="155"/>
      <c r="AM17" s="153" t="e">
        <f>IF(report1!S17="ปกติ",1,IF(report1!S17="เสี่ยง",2,IF(report1!S17="มีปัญหา",3,0)))</f>
        <v>#VALUE!</v>
      </c>
      <c r="AN17" s="153" t="e">
        <f>IF(report2!S17="ปกติ",1,IF(report2!S17="เสี่ยง",2,IF(report2!S17="มีปัญหา",3,0)))</f>
        <v>#VALUE!</v>
      </c>
      <c r="AO17" s="153" t="e">
        <f>IF(report3!S17="ปกติ",1,IF(report3!S17="เสี่ยง",2,IF(report3!S17="มีปัญหา",3,0)))</f>
        <v>#VALUE!</v>
      </c>
      <c r="AP17" s="153" t="e">
        <f t="shared" si="11"/>
        <v>#VALUE!</v>
      </c>
      <c r="AQ17" s="154" t="e">
        <f t="shared" si="12"/>
        <v>#VALUE!</v>
      </c>
    </row>
    <row r="18" spans="1:55" s="3" customFormat="1" ht="18" customHeight="1" thickBot="1" x14ac:dyDescent="0.5">
      <c r="A18" s="162" t="s">
        <v>26</v>
      </c>
      <c r="B18" s="177">
        <f>input1!B18</f>
        <v>0</v>
      </c>
      <c r="C18" s="178">
        <f>input1!C18</f>
        <v>0</v>
      </c>
      <c r="D18" s="179">
        <f>input1!D18</f>
        <v>0</v>
      </c>
      <c r="E18" s="180">
        <f>input1!E18</f>
        <v>0</v>
      </c>
      <c r="F18" s="181" t="str">
        <f t="shared" si="0"/>
        <v>-</v>
      </c>
      <c r="G18" s="182">
        <f>[1]input2!AF18</f>
        <v>5</v>
      </c>
      <c r="H18" s="183" t="e">
        <f>IF(report1!H18="ปกติ",1,IF(report1!H18="เสี่ยง",2,IF(report1!H18="มีปัญหา",3,0)))</f>
        <v>#VALUE!</v>
      </c>
      <c r="I18" s="183" t="e">
        <f>IF(report2!H18="ปกติ",1,IF(report2!H18="เสี่ยง",2,IF(report2!H18="มีปัญหา",3,0)))</f>
        <v>#VALUE!</v>
      </c>
      <c r="J18" s="183" t="e">
        <f>IF(report3!H18="ปกติ",1,IF(report3!H18="เสี่ยง",2,IF(report3!H18="มีปัญหา",3,0)))</f>
        <v>#VALUE!</v>
      </c>
      <c r="K18" s="183" t="e">
        <f t="shared" si="1"/>
        <v>#VALUE!</v>
      </c>
      <c r="L18" s="184" t="e">
        <f t="shared" si="2"/>
        <v>#VALUE!</v>
      </c>
      <c r="M18" s="185"/>
      <c r="N18" s="183" t="e">
        <f>IF(report1!J18="ปกติ",1,IF(report1!J18="เสี่ยง",2,IF(report1!J18="มีปัญหา",3,0)))</f>
        <v>#VALUE!</v>
      </c>
      <c r="O18" s="183" t="e">
        <f>IF(report2!J18="ปกติ",1,IF(report2!J18="เสี่ยง",2,IF(report2!J18="มีปัญหา",3,0)))</f>
        <v>#VALUE!</v>
      </c>
      <c r="P18" s="183" t="e">
        <f>IF(report3!J18="ปกติ",1,IF(report3!J18="เสี่ยง",2,IF(report3!J18="มีปัญหา",3,0)))</f>
        <v>#VALUE!</v>
      </c>
      <c r="Q18" s="183" t="e">
        <f t="shared" si="3"/>
        <v>#VALUE!</v>
      </c>
      <c r="R18" s="184" t="e">
        <f t="shared" si="4"/>
        <v>#VALUE!</v>
      </c>
      <c r="S18" s="186"/>
      <c r="T18" s="183" t="e">
        <f>IF(report1!L18="ปกติ",1,IF(report1!L18="เสี่ยง",2,IF(report1!L18="มีปัญหา",3,0)))</f>
        <v>#VALUE!</v>
      </c>
      <c r="U18" s="183" t="e">
        <f>IF(report2!L18="ปกติ",1,IF(report2!L18="เสี่ยง",2,IF(report2!L18="มีปัญหา",3,0)))</f>
        <v>#VALUE!</v>
      </c>
      <c r="V18" s="183" t="e">
        <f>IF(report3!L18="ปกติ",1,IF(report3!L18="เสี่ยง",2,IF(report3!L18="มีปัญหา",3,0)))</f>
        <v>#VALUE!</v>
      </c>
      <c r="W18" s="183" t="e">
        <f t="shared" si="5"/>
        <v>#VALUE!</v>
      </c>
      <c r="X18" s="184" t="e">
        <f t="shared" si="6"/>
        <v>#VALUE!</v>
      </c>
      <c r="Y18" s="182"/>
      <c r="Z18" s="183" t="e">
        <f>IF(report1!N18="ปกติ",1,IF(report1!N18="เสี่ยง",2,IF(report1!N18="มีปัญหา",3,0)))</f>
        <v>#VALUE!</v>
      </c>
      <c r="AA18" s="183" t="e">
        <f>IF(report2!N18="ปกติ",1,IF(report2!N18="เสี่ยง",2,IF(report2!N18="มีปัญหา",3,0)))</f>
        <v>#VALUE!</v>
      </c>
      <c r="AB18" s="183" t="e">
        <f>IF(report3!N18="ปกติ",1,IF(report3!N18="เสี่ยง",2,IF(report3!N18="มีปัญหา",3,0)))</f>
        <v>#VALUE!</v>
      </c>
      <c r="AC18" s="183" t="e">
        <f t="shared" si="7"/>
        <v>#VALUE!</v>
      </c>
      <c r="AD18" s="184" t="e">
        <f t="shared" si="8"/>
        <v>#VALUE!</v>
      </c>
      <c r="AE18" s="186"/>
      <c r="AF18" s="183" t="e">
        <f>IF(report1!P18="ไม่มีจุดแข็ง",1,IF(report1!P18="เสี่ยง",2,IF(report1!P18="มีจุดแข็ง",3,0)))</f>
        <v>#VALUE!</v>
      </c>
      <c r="AG18" s="183" t="e">
        <f>IF(report2!P18="ไม่มีจุดแข็ง",1,IF(report2!P18="เสี่ยง",2,IF(report2!P18="มีจุดแข็ง",3,0)))</f>
        <v>#VALUE!</v>
      </c>
      <c r="AH18" s="183" t="e">
        <f>IF(report3!P18="ไม่มีจุดแข็ง",1,IF(report3!P18="เสี่ยง",2,IF(report3!P18="มีจุดแข็ง",3,0)))</f>
        <v>#VALUE!</v>
      </c>
      <c r="AI18" s="183" t="e">
        <f t="shared" si="9"/>
        <v>#VALUE!</v>
      </c>
      <c r="AJ18" s="184" t="e">
        <f t="shared" si="10"/>
        <v>#VALUE!</v>
      </c>
      <c r="AK18" s="187"/>
      <c r="AL18" s="185"/>
      <c r="AM18" s="183" t="e">
        <f>IF(report1!S18="ปกติ",1,IF(report1!S18="เสี่ยง",2,IF(report1!S18="มีปัญหา",3,0)))</f>
        <v>#VALUE!</v>
      </c>
      <c r="AN18" s="183" t="e">
        <f>IF(report2!S18="ปกติ",1,IF(report2!S18="เสี่ยง",2,IF(report2!S18="มีปัญหา",3,0)))</f>
        <v>#VALUE!</v>
      </c>
      <c r="AO18" s="183" t="e">
        <f>IF(report3!S18="ปกติ",1,IF(report3!S18="เสี่ยง",2,IF(report3!S18="มีปัญหา",3,0)))</f>
        <v>#VALUE!</v>
      </c>
      <c r="AP18" s="183" t="e">
        <f t="shared" si="11"/>
        <v>#VALUE!</v>
      </c>
      <c r="AQ18" s="184" t="e">
        <f t="shared" si="12"/>
        <v>#VALUE!</v>
      </c>
    </row>
    <row r="19" spans="1:55" s="3" customFormat="1" ht="18" customHeight="1" x14ac:dyDescent="0.45">
      <c r="A19" s="134" t="s">
        <v>27</v>
      </c>
      <c r="B19" s="174">
        <f>input1!B19</f>
        <v>0</v>
      </c>
      <c r="C19" s="136">
        <f>input1!C19</f>
        <v>0</v>
      </c>
      <c r="D19" s="137">
        <f>input1!D19</f>
        <v>0</v>
      </c>
      <c r="E19" s="138">
        <f>input1!E19</f>
        <v>0</v>
      </c>
      <c r="F19" s="139" t="str">
        <f t="shared" si="0"/>
        <v>-</v>
      </c>
      <c r="G19" s="140">
        <f>[1]input2!AF19</f>
        <v>5</v>
      </c>
      <c r="H19" s="141" t="e">
        <f>IF(report1!H19="ปกติ",1,IF(report1!H19="เสี่ยง",2,IF(report1!H19="มีปัญหา",3,0)))</f>
        <v>#VALUE!</v>
      </c>
      <c r="I19" s="141" t="e">
        <f>IF(report2!H19="ปกติ",1,IF(report2!H19="เสี่ยง",2,IF(report2!H19="มีปัญหา",3,0)))</f>
        <v>#VALUE!</v>
      </c>
      <c r="J19" s="141" t="e">
        <f>IF(report3!H19="ปกติ",1,IF(report3!H19="เสี่ยง",2,IF(report3!H19="มีปัญหา",3,0)))</f>
        <v>#VALUE!</v>
      </c>
      <c r="K19" s="141" t="e">
        <f t="shared" si="1"/>
        <v>#VALUE!</v>
      </c>
      <c r="L19" s="142" t="e">
        <f t="shared" si="2"/>
        <v>#VALUE!</v>
      </c>
      <c r="M19" s="143"/>
      <c r="N19" s="141" t="e">
        <f>IF(report1!J19="ปกติ",1,IF(report1!J19="เสี่ยง",2,IF(report1!J19="มีปัญหา",3,0)))</f>
        <v>#VALUE!</v>
      </c>
      <c r="O19" s="141" t="e">
        <f>IF(report2!J19="ปกติ",1,IF(report2!J19="เสี่ยง",2,IF(report2!J19="มีปัญหา",3,0)))</f>
        <v>#VALUE!</v>
      </c>
      <c r="P19" s="141" t="e">
        <f>IF(report3!J19="ปกติ",1,IF(report3!J19="เสี่ยง",2,IF(report3!J19="มีปัญหา",3,0)))</f>
        <v>#VALUE!</v>
      </c>
      <c r="Q19" s="141" t="e">
        <f t="shared" si="3"/>
        <v>#VALUE!</v>
      </c>
      <c r="R19" s="142" t="e">
        <f t="shared" si="4"/>
        <v>#VALUE!</v>
      </c>
      <c r="S19" s="140"/>
      <c r="T19" s="141" t="e">
        <f>IF(report1!L19="ปกติ",1,IF(report1!L19="เสี่ยง",2,IF(report1!L19="มีปัญหา",3,0)))</f>
        <v>#VALUE!</v>
      </c>
      <c r="U19" s="141" t="e">
        <f>IF(report2!L19="ปกติ",1,IF(report2!L19="เสี่ยง",2,IF(report2!L19="มีปัญหา",3,0)))</f>
        <v>#VALUE!</v>
      </c>
      <c r="V19" s="141" t="e">
        <f>IF(report3!L19="ปกติ",1,IF(report3!L19="เสี่ยง",2,IF(report3!L19="มีปัญหา",3,0)))</f>
        <v>#VALUE!</v>
      </c>
      <c r="W19" s="141" t="e">
        <f t="shared" si="5"/>
        <v>#VALUE!</v>
      </c>
      <c r="X19" s="142" t="e">
        <f t="shared" si="6"/>
        <v>#VALUE!</v>
      </c>
      <c r="Y19" s="144"/>
      <c r="Z19" s="141" t="e">
        <f>IF(report1!N19="ปกติ",1,IF(report1!N19="เสี่ยง",2,IF(report1!N19="มีปัญหา",3,0)))</f>
        <v>#VALUE!</v>
      </c>
      <c r="AA19" s="141" t="e">
        <f>IF(report2!N19="ปกติ",1,IF(report2!N19="เสี่ยง",2,IF(report2!N19="มีปัญหา",3,0)))</f>
        <v>#VALUE!</v>
      </c>
      <c r="AB19" s="141" t="e">
        <f>IF(report3!N19="ปกติ",1,IF(report3!N19="เสี่ยง",2,IF(report3!N19="มีปัญหา",3,0)))</f>
        <v>#VALUE!</v>
      </c>
      <c r="AC19" s="141" t="e">
        <f t="shared" si="7"/>
        <v>#VALUE!</v>
      </c>
      <c r="AD19" s="142" t="e">
        <f t="shared" si="8"/>
        <v>#VALUE!</v>
      </c>
      <c r="AE19" s="140"/>
      <c r="AF19" s="141" t="e">
        <f>IF(report1!P19="ไม่มีจุดแข็ง",1,IF(report1!P19="เสี่ยง",2,IF(report1!P19="มีจุดแข็ง",3,0)))</f>
        <v>#VALUE!</v>
      </c>
      <c r="AG19" s="141" t="e">
        <f>IF(report2!P19="ไม่มีจุดแข็ง",1,IF(report2!P19="เสี่ยง",2,IF(report2!P19="มีจุดแข็ง",3,0)))</f>
        <v>#VALUE!</v>
      </c>
      <c r="AH19" s="141" t="e">
        <f>IF(report3!P19="ไม่มีจุดแข็ง",1,IF(report3!P19="เสี่ยง",2,IF(report3!P19="มีจุดแข็ง",3,0)))</f>
        <v>#VALUE!</v>
      </c>
      <c r="AI19" s="141" t="e">
        <f t="shared" si="9"/>
        <v>#VALUE!</v>
      </c>
      <c r="AJ19" s="142" t="e">
        <f t="shared" si="10"/>
        <v>#VALUE!</v>
      </c>
      <c r="AK19" s="145"/>
      <c r="AL19" s="143"/>
      <c r="AM19" s="141" t="e">
        <f>IF(report1!S19="ปกติ",1,IF(report1!S19="เสี่ยง",2,IF(report1!S19="มีปัญหา",3,0)))</f>
        <v>#VALUE!</v>
      </c>
      <c r="AN19" s="141" t="e">
        <f>IF(report2!S19="ปกติ",1,IF(report2!S19="เสี่ยง",2,IF(report2!S19="มีปัญหา",3,0)))</f>
        <v>#VALUE!</v>
      </c>
      <c r="AO19" s="141" t="e">
        <f>IF(report3!S19="ปกติ",1,IF(report3!S19="เสี่ยง",2,IF(report3!S19="มีปัญหา",3,0)))</f>
        <v>#VALUE!</v>
      </c>
      <c r="AP19" s="141" t="e">
        <f t="shared" si="11"/>
        <v>#VALUE!</v>
      </c>
      <c r="AQ19" s="142" t="e">
        <f t="shared" si="12"/>
        <v>#VALUE!</v>
      </c>
    </row>
    <row r="20" spans="1:55" s="3" customFormat="1" ht="18" customHeight="1" x14ac:dyDescent="0.45">
      <c r="A20" s="146" t="s">
        <v>28</v>
      </c>
      <c r="B20" s="147">
        <f>input1!B20</f>
        <v>0</v>
      </c>
      <c r="C20" s="148">
        <f>input1!C20</f>
        <v>0</v>
      </c>
      <c r="D20" s="149">
        <f>input1!D20</f>
        <v>0</v>
      </c>
      <c r="E20" s="150">
        <f>input1!E20</f>
        <v>0</v>
      </c>
      <c r="F20" s="151" t="str">
        <f t="shared" si="0"/>
        <v>-</v>
      </c>
      <c r="G20" s="159">
        <f>[1]input2!AF20</f>
        <v>5</v>
      </c>
      <c r="H20" s="153" t="e">
        <f>IF(report1!H20="ปกติ",1,IF(report1!H20="เสี่ยง",2,IF(report1!H20="มีปัญหา",3,0)))</f>
        <v>#VALUE!</v>
      </c>
      <c r="I20" s="153" t="e">
        <f>IF(report2!H20="ปกติ",1,IF(report2!H20="เสี่ยง",2,IF(report2!H20="มีปัญหา",3,0)))</f>
        <v>#VALUE!</v>
      </c>
      <c r="J20" s="153" t="e">
        <f>IF(report3!H20="ปกติ",1,IF(report3!H20="เสี่ยง",2,IF(report3!H20="มีปัญหา",3,0)))</f>
        <v>#VALUE!</v>
      </c>
      <c r="K20" s="153" t="e">
        <f t="shared" si="1"/>
        <v>#VALUE!</v>
      </c>
      <c r="L20" s="154" t="e">
        <f t="shared" si="2"/>
        <v>#VALUE!</v>
      </c>
      <c r="M20" s="160"/>
      <c r="N20" s="153" t="e">
        <f>IF(report1!J20="ปกติ",1,IF(report1!J20="เสี่ยง",2,IF(report1!J20="มีปัญหา",3,0)))</f>
        <v>#VALUE!</v>
      </c>
      <c r="O20" s="153" t="e">
        <f>IF(report2!J20="ปกติ",1,IF(report2!J20="เสี่ยง",2,IF(report2!J20="มีปัญหา",3,0)))</f>
        <v>#VALUE!</v>
      </c>
      <c r="P20" s="153" t="e">
        <f>IF(report3!J20="ปกติ",1,IF(report3!J20="เสี่ยง",2,IF(report3!J20="มีปัญหา",3,0)))</f>
        <v>#VALUE!</v>
      </c>
      <c r="Q20" s="153" t="e">
        <f t="shared" si="3"/>
        <v>#VALUE!</v>
      </c>
      <c r="R20" s="154" t="e">
        <f t="shared" si="4"/>
        <v>#VALUE!</v>
      </c>
      <c r="S20" s="159"/>
      <c r="T20" s="153" t="e">
        <f>IF(report1!L20="ปกติ",1,IF(report1!L20="เสี่ยง",2,IF(report1!L20="มีปัญหา",3,0)))</f>
        <v>#VALUE!</v>
      </c>
      <c r="U20" s="153" t="e">
        <f>IF(report2!L20="ปกติ",1,IF(report2!L20="เสี่ยง",2,IF(report2!L20="มีปัญหา",3,0)))</f>
        <v>#VALUE!</v>
      </c>
      <c r="V20" s="153" t="e">
        <f>IF(report3!L20="ปกติ",1,IF(report3!L20="เสี่ยง",2,IF(report3!L20="มีปัญหา",3,0)))</f>
        <v>#VALUE!</v>
      </c>
      <c r="W20" s="153" t="e">
        <f t="shared" si="5"/>
        <v>#VALUE!</v>
      </c>
      <c r="X20" s="154" t="e">
        <f t="shared" si="6"/>
        <v>#VALUE!</v>
      </c>
      <c r="Y20" s="161"/>
      <c r="Z20" s="153" t="e">
        <f>IF(report1!N20="ปกติ",1,IF(report1!N20="เสี่ยง",2,IF(report1!N20="มีปัญหา",3,0)))</f>
        <v>#VALUE!</v>
      </c>
      <c r="AA20" s="153" t="e">
        <f>IF(report2!N20="ปกติ",1,IF(report2!N20="เสี่ยง",2,IF(report2!N20="มีปัญหา",3,0)))</f>
        <v>#VALUE!</v>
      </c>
      <c r="AB20" s="153" t="e">
        <f>IF(report3!N20="ปกติ",1,IF(report3!N20="เสี่ยง",2,IF(report3!N20="มีปัญหา",3,0)))</f>
        <v>#VALUE!</v>
      </c>
      <c r="AC20" s="153" t="e">
        <f t="shared" si="7"/>
        <v>#VALUE!</v>
      </c>
      <c r="AD20" s="154" t="e">
        <f t="shared" si="8"/>
        <v>#VALUE!</v>
      </c>
      <c r="AE20" s="159"/>
      <c r="AF20" s="153" t="e">
        <f>IF(report1!P20="ไม่มีจุดแข็ง",1,IF(report1!P20="เสี่ยง",2,IF(report1!P20="มีจุดแข็ง",3,0)))</f>
        <v>#VALUE!</v>
      </c>
      <c r="AG20" s="153" t="e">
        <f>IF(report2!P20="ไม่มีจุดแข็ง",1,IF(report2!P20="เสี่ยง",2,IF(report2!P20="มีจุดแข็ง",3,0)))</f>
        <v>#VALUE!</v>
      </c>
      <c r="AH20" s="153" t="e">
        <f>IF(report3!P20="ไม่มีจุดแข็ง",1,IF(report3!P20="เสี่ยง",2,IF(report3!P20="มีจุดแข็ง",3,0)))</f>
        <v>#VALUE!</v>
      </c>
      <c r="AI20" s="153" t="e">
        <f t="shared" si="9"/>
        <v>#VALUE!</v>
      </c>
      <c r="AJ20" s="154" t="e">
        <f t="shared" si="10"/>
        <v>#VALUE!</v>
      </c>
      <c r="AK20" s="157"/>
      <c r="AL20" s="155"/>
      <c r="AM20" s="153" t="e">
        <f>IF(report1!S20="ปกติ",1,IF(report1!S20="เสี่ยง",2,IF(report1!S20="มีปัญหา",3,0)))</f>
        <v>#VALUE!</v>
      </c>
      <c r="AN20" s="153" t="e">
        <f>IF(report2!S20="ปกติ",1,IF(report2!S20="เสี่ยง",2,IF(report2!S20="มีปัญหา",3,0)))</f>
        <v>#VALUE!</v>
      </c>
      <c r="AO20" s="153" t="e">
        <f>IF(report3!S20="ปกติ",1,IF(report3!S20="เสี่ยง",2,IF(report3!S20="มีปัญหา",3,0)))</f>
        <v>#VALUE!</v>
      </c>
      <c r="AP20" s="153" t="e">
        <f t="shared" si="11"/>
        <v>#VALUE!</v>
      </c>
      <c r="AQ20" s="154" t="e">
        <f t="shared" si="12"/>
        <v>#VALUE!</v>
      </c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s="3" customFormat="1" ht="18" customHeight="1" x14ac:dyDescent="0.45">
      <c r="A21" s="158" t="s">
        <v>29</v>
      </c>
      <c r="B21" s="147">
        <f>input1!B21</f>
        <v>0</v>
      </c>
      <c r="C21" s="148">
        <f>input1!C21</f>
        <v>0</v>
      </c>
      <c r="D21" s="149">
        <f>input1!D21</f>
        <v>0</v>
      </c>
      <c r="E21" s="150">
        <f>input1!E21</f>
        <v>0</v>
      </c>
      <c r="F21" s="151" t="str">
        <f t="shared" si="0"/>
        <v>-</v>
      </c>
      <c r="G21" s="152">
        <f>[1]input2!AF21</f>
        <v>5</v>
      </c>
      <c r="H21" s="153" t="e">
        <f>IF(report1!H21="ปกติ",1,IF(report1!H21="เสี่ยง",2,IF(report1!H21="มีปัญหา",3,0)))</f>
        <v>#VALUE!</v>
      </c>
      <c r="I21" s="153" t="e">
        <f>IF(report2!H21="ปกติ",1,IF(report2!H21="เสี่ยง",2,IF(report2!H21="มีปัญหา",3,0)))</f>
        <v>#VALUE!</v>
      </c>
      <c r="J21" s="153" t="e">
        <f>IF(report3!H21="ปกติ",1,IF(report3!H21="เสี่ยง",2,IF(report3!H21="มีปัญหา",3,0)))</f>
        <v>#VALUE!</v>
      </c>
      <c r="K21" s="153" t="e">
        <f t="shared" si="1"/>
        <v>#VALUE!</v>
      </c>
      <c r="L21" s="154" t="e">
        <f t="shared" si="2"/>
        <v>#VALUE!</v>
      </c>
      <c r="M21" s="155"/>
      <c r="N21" s="153" t="e">
        <f>IF(report1!J21="ปกติ",1,IF(report1!J21="เสี่ยง",2,IF(report1!J21="มีปัญหา",3,0)))</f>
        <v>#VALUE!</v>
      </c>
      <c r="O21" s="153" t="e">
        <f>IF(report2!J21="ปกติ",1,IF(report2!J21="เสี่ยง",2,IF(report2!J21="มีปัญหา",3,0)))</f>
        <v>#VALUE!</v>
      </c>
      <c r="P21" s="153" t="e">
        <f>IF(report3!J21="ปกติ",1,IF(report3!J21="เสี่ยง",2,IF(report3!J21="มีปัญหา",3,0)))</f>
        <v>#VALUE!</v>
      </c>
      <c r="Q21" s="153" t="e">
        <f t="shared" si="3"/>
        <v>#VALUE!</v>
      </c>
      <c r="R21" s="154" t="e">
        <f t="shared" si="4"/>
        <v>#VALUE!</v>
      </c>
      <c r="S21" s="152"/>
      <c r="T21" s="153" t="e">
        <f>IF(report1!L21="ปกติ",1,IF(report1!L21="เสี่ยง",2,IF(report1!L21="มีปัญหา",3,0)))</f>
        <v>#VALUE!</v>
      </c>
      <c r="U21" s="153" t="e">
        <f>IF(report2!L21="ปกติ",1,IF(report2!L21="เสี่ยง",2,IF(report2!L21="มีปัญหา",3,0)))</f>
        <v>#VALUE!</v>
      </c>
      <c r="V21" s="153" t="e">
        <f>IF(report3!L21="ปกติ",1,IF(report3!L21="เสี่ยง",2,IF(report3!L21="มีปัญหา",3,0)))</f>
        <v>#VALUE!</v>
      </c>
      <c r="W21" s="153" t="e">
        <f t="shared" si="5"/>
        <v>#VALUE!</v>
      </c>
      <c r="X21" s="154" t="e">
        <f t="shared" si="6"/>
        <v>#VALUE!</v>
      </c>
      <c r="Y21" s="156"/>
      <c r="Z21" s="153" t="e">
        <f>IF(report1!N21="ปกติ",1,IF(report1!N21="เสี่ยง",2,IF(report1!N21="มีปัญหา",3,0)))</f>
        <v>#VALUE!</v>
      </c>
      <c r="AA21" s="153" t="e">
        <f>IF(report2!N21="ปกติ",1,IF(report2!N21="เสี่ยง",2,IF(report2!N21="มีปัญหา",3,0)))</f>
        <v>#VALUE!</v>
      </c>
      <c r="AB21" s="153" t="e">
        <f>IF(report3!N21="ปกติ",1,IF(report3!N21="เสี่ยง",2,IF(report3!N21="มีปัญหา",3,0)))</f>
        <v>#VALUE!</v>
      </c>
      <c r="AC21" s="153" t="e">
        <f t="shared" si="7"/>
        <v>#VALUE!</v>
      </c>
      <c r="AD21" s="154" t="e">
        <f t="shared" si="8"/>
        <v>#VALUE!</v>
      </c>
      <c r="AE21" s="152"/>
      <c r="AF21" s="153" t="e">
        <f>IF(report1!P21="ไม่มีจุดแข็ง",1,IF(report1!P21="เสี่ยง",2,IF(report1!P21="มีจุดแข็ง",3,0)))</f>
        <v>#VALUE!</v>
      </c>
      <c r="AG21" s="153" t="e">
        <f>IF(report2!P21="ไม่มีจุดแข็ง",1,IF(report2!P21="เสี่ยง",2,IF(report2!P21="มีจุดแข็ง",3,0)))</f>
        <v>#VALUE!</v>
      </c>
      <c r="AH21" s="153" t="e">
        <f>IF(report3!P21="ไม่มีจุดแข็ง",1,IF(report3!P21="เสี่ยง",2,IF(report3!P21="มีจุดแข็ง",3,0)))</f>
        <v>#VALUE!</v>
      </c>
      <c r="AI21" s="153" t="e">
        <f t="shared" si="9"/>
        <v>#VALUE!</v>
      </c>
      <c r="AJ21" s="154" t="e">
        <f t="shared" si="10"/>
        <v>#VALUE!</v>
      </c>
      <c r="AK21" s="157"/>
      <c r="AL21" s="155"/>
      <c r="AM21" s="153" t="e">
        <f>IF(report1!S21="ปกติ",1,IF(report1!S21="เสี่ยง",2,IF(report1!S21="มีปัญหา",3,0)))</f>
        <v>#VALUE!</v>
      </c>
      <c r="AN21" s="153" t="e">
        <f>IF(report2!S21="ปกติ",1,IF(report2!S21="เสี่ยง",2,IF(report2!S21="มีปัญหา",3,0)))</f>
        <v>#VALUE!</v>
      </c>
      <c r="AO21" s="153" t="e">
        <f>IF(report3!S21="ปกติ",1,IF(report3!S21="เสี่ยง",2,IF(report3!S21="มีปัญหา",3,0)))</f>
        <v>#VALUE!</v>
      </c>
      <c r="AP21" s="153" t="e">
        <f t="shared" si="11"/>
        <v>#VALUE!</v>
      </c>
      <c r="AQ21" s="154" t="e">
        <f t="shared" si="12"/>
        <v>#VALUE!</v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3" customFormat="1" ht="18" customHeight="1" x14ac:dyDescent="0.45">
      <c r="A22" s="134" t="s">
        <v>30</v>
      </c>
      <c r="B22" s="147">
        <f>input1!B22</f>
        <v>0</v>
      </c>
      <c r="C22" s="148">
        <f>input1!C22</f>
        <v>0</v>
      </c>
      <c r="D22" s="149">
        <f>input1!D22</f>
        <v>0</v>
      </c>
      <c r="E22" s="150">
        <f>input1!E22</f>
        <v>0</v>
      </c>
      <c r="F22" s="151" t="str">
        <f t="shared" si="0"/>
        <v>-</v>
      </c>
      <c r="G22" s="159">
        <f>[1]input2!AF22</f>
        <v>5</v>
      </c>
      <c r="H22" s="153" t="e">
        <f>IF(report1!H22="ปกติ",1,IF(report1!H22="เสี่ยง",2,IF(report1!H22="มีปัญหา",3,0)))</f>
        <v>#VALUE!</v>
      </c>
      <c r="I22" s="153" t="e">
        <f>IF(report2!H22="ปกติ",1,IF(report2!H22="เสี่ยง",2,IF(report2!H22="มีปัญหา",3,0)))</f>
        <v>#VALUE!</v>
      </c>
      <c r="J22" s="153" t="e">
        <f>IF(report3!H22="ปกติ",1,IF(report3!H22="เสี่ยง",2,IF(report3!H22="มีปัญหา",3,0)))</f>
        <v>#VALUE!</v>
      </c>
      <c r="K22" s="153" t="e">
        <f t="shared" si="1"/>
        <v>#VALUE!</v>
      </c>
      <c r="L22" s="154" t="e">
        <f t="shared" si="2"/>
        <v>#VALUE!</v>
      </c>
      <c r="M22" s="160"/>
      <c r="N22" s="153" t="e">
        <f>IF(report1!J22="ปกติ",1,IF(report1!J22="เสี่ยง",2,IF(report1!J22="มีปัญหา",3,0)))</f>
        <v>#VALUE!</v>
      </c>
      <c r="O22" s="153" t="e">
        <f>IF(report2!J22="ปกติ",1,IF(report2!J22="เสี่ยง",2,IF(report2!J22="มีปัญหา",3,0)))</f>
        <v>#VALUE!</v>
      </c>
      <c r="P22" s="153" t="e">
        <f>IF(report3!J22="ปกติ",1,IF(report3!J22="เสี่ยง",2,IF(report3!J22="มีปัญหา",3,0)))</f>
        <v>#VALUE!</v>
      </c>
      <c r="Q22" s="153" t="e">
        <f t="shared" si="3"/>
        <v>#VALUE!</v>
      </c>
      <c r="R22" s="154" t="e">
        <f t="shared" si="4"/>
        <v>#VALUE!</v>
      </c>
      <c r="S22" s="159"/>
      <c r="T22" s="153" t="e">
        <f>IF(report1!L22="ปกติ",1,IF(report1!L22="เสี่ยง",2,IF(report1!L22="มีปัญหา",3,0)))</f>
        <v>#VALUE!</v>
      </c>
      <c r="U22" s="153" t="e">
        <f>IF(report2!L22="ปกติ",1,IF(report2!L22="เสี่ยง",2,IF(report2!L22="มีปัญหา",3,0)))</f>
        <v>#VALUE!</v>
      </c>
      <c r="V22" s="153" t="e">
        <f>IF(report3!L22="ปกติ",1,IF(report3!L22="เสี่ยง",2,IF(report3!L22="มีปัญหา",3,0)))</f>
        <v>#VALUE!</v>
      </c>
      <c r="W22" s="153" t="e">
        <f t="shared" si="5"/>
        <v>#VALUE!</v>
      </c>
      <c r="X22" s="154" t="e">
        <f t="shared" si="6"/>
        <v>#VALUE!</v>
      </c>
      <c r="Y22" s="161"/>
      <c r="Z22" s="153" t="e">
        <f>IF(report1!N22="ปกติ",1,IF(report1!N22="เสี่ยง",2,IF(report1!N22="มีปัญหา",3,0)))</f>
        <v>#VALUE!</v>
      </c>
      <c r="AA22" s="153" t="e">
        <f>IF(report2!N22="ปกติ",1,IF(report2!N22="เสี่ยง",2,IF(report2!N22="มีปัญหา",3,0)))</f>
        <v>#VALUE!</v>
      </c>
      <c r="AB22" s="153" t="e">
        <f>IF(report3!N22="ปกติ",1,IF(report3!N22="เสี่ยง",2,IF(report3!N22="มีปัญหา",3,0)))</f>
        <v>#VALUE!</v>
      </c>
      <c r="AC22" s="153" t="e">
        <f t="shared" si="7"/>
        <v>#VALUE!</v>
      </c>
      <c r="AD22" s="154" t="e">
        <f t="shared" si="8"/>
        <v>#VALUE!</v>
      </c>
      <c r="AE22" s="159"/>
      <c r="AF22" s="153" t="e">
        <f>IF(report1!P22="ไม่มีจุดแข็ง",1,IF(report1!P22="เสี่ยง",2,IF(report1!P22="มีจุดแข็ง",3,0)))</f>
        <v>#VALUE!</v>
      </c>
      <c r="AG22" s="153" t="e">
        <f>IF(report2!P22="ไม่มีจุดแข็ง",1,IF(report2!P22="เสี่ยง",2,IF(report2!P22="มีจุดแข็ง",3,0)))</f>
        <v>#VALUE!</v>
      </c>
      <c r="AH22" s="153" t="e">
        <f>IF(report3!P22="ไม่มีจุดแข็ง",1,IF(report3!P22="เสี่ยง",2,IF(report3!P22="มีจุดแข็ง",3,0)))</f>
        <v>#VALUE!</v>
      </c>
      <c r="AI22" s="153" t="e">
        <f t="shared" si="9"/>
        <v>#VALUE!</v>
      </c>
      <c r="AJ22" s="154" t="e">
        <f t="shared" si="10"/>
        <v>#VALUE!</v>
      </c>
      <c r="AK22" s="157"/>
      <c r="AL22" s="155"/>
      <c r="AM22" s="153" t="e">
        <f>IF(report1!S22="ปกติ",1,IF(report1!S22="เสี่ยง",2,IF(report1!S22="มีปัญหา",3,0)))</f>
        <v>#VALUE!</v>
      </c>
      <c r="AN22" s="153" t="e">
        <f>IF(report2!S22="ปกติ",1,IF(report2!S22="เสี่ยง",2,IF(report2!S22="มีปัญหา",3,0)))</f>
        <v>#VALUE!</v>
      </c>
      <c r="AO22" s="153" t="e">
        <f>IF(report3!S22="ปกติ",1,IF(report3!S22="เสี่ยง",2,IF(report3!S22="มีปัญหา",3,0)))</f>
        <v>#VALUE!</v>
      </c>
      <c r="AP22" s="153" t="e">
        <f t="shared" si="11"/>
        <v>#VALUE!</v>
      </c>
      <c r="AQ22" s="154" t="e">
        <f t="shared" si="12"/>
        <v>#VALUE!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s="3" customFormat="1" ht="18" customHeight="1" thickBot="1" x14ac:dyDescent="0.5">
      <c r="A23" s="162" t="s">
        <v>31</v>
      </c>
      <c r="B23" s="163">
        <f>input1!B23</f>
        <v>0</v>
      </c>
      <c r="C23" s="164">
        <f>input1!C23</f>
        <v>0</v>
      </c>
      <c r="D23" s="165">
        <f>input1!D23</f>
        <v>0</v>
      </c>
      <c r="E23" s="166">
        <f>input1!E23</f>
        <v>0</v>
      </c>
      <c r="F23" s="167" t="str">
        <f t="shared" si="0"/>
        <v>-</v>
      </c>
      <c r="G23" s="168">
        <f>[1]input2!AF23</f>
        <v>5</v>
      </c>
      <c r="H23" s="169" t="e">
        <f>IF(report1!H23="ปกติ",1,IF(report1!H23="เสี่ยง",2,IF(report1!H23="มีปัญหา",3,0)))</f>
        <v>#VALUE!</v>
      </c>
      <c r="I23" s="169" t="e">
        <f>IF(report2!H23="ปกติ",1,IF(report2!H23="เสี่ยง",2,IF(report2!H23="มีปัญหา",3,0)))</f>
        <v>#VALUE!</v>
      </c>
      <c r="J23" s="169" t="e">
        <f>IF(report3!H23="ปกติ",1,IF(report3!H23="เสี่ยง",2,IF(report3!H23="มีปัญหา",3,0)))</f>
        <v>#VALUE!</v>
      </c>
      <c r="K23" s="169" t="e">
        <f t="shared" si="1"/>
        <v>#VALUE!</v>
      </c>
      <c r="L23" s="170" t="e">
        <f t="shared" si="2"/>
        <v>#VALUE!</v>
      </c>
      <c r="M23" s="171"/>
      <c r="N23" s="169" t="e">
        <f>IF(report1!J23="ปกติ",1,IF(report1!J23="เสี่ยง",2,IF(report1!J23="มีปัญหา",3,0)))</f>
        <v>#VALUE!</v>
      </c>
      <c r="O23" s="169" t="e">
        <f>IF(report2!J23="ปกติ",1,IF(report2!J23="เสี่ยง",2,IF(report2!J23="มีปัญหา",3,0)))</f>
        <v>#VALUE!</v>
      </c>
      <c r="P23" s="169" t="e">
        <f>IF(report3!J23="ปกติ",1,IF(report3!J23="เสี่ยง",2,IF(report3!J23="มีปัญหา",3,0)))</f>
        <v>#VALUE!</v>
      </c>
      <c r="Q23" s="169" t="e">
        <f t="shared" si="3"/>
        <v>#VALUE!</v>
      </c>
      <c r="R23" s="170" t="e">
        <f t="shared" si="4"/>
        <v>#VALUE!</v>
      </c>
      <c r="S23" s="172"/>
      <c r="T23" s="169" t="e">
        <f>IF(report1!L23="ปกติ",1,IF(report1!L23="เสี่ยง",2,IF(report1!L23="มีปัญหา",3,0)))</f>
        <v>#VALUE!</v>
      </c>
      <c r="U23" s="169" t="e">
        <f>IF(report2!L23="ปกติ",1,IF(report2!L23="เสี่ยง",2,IF(report2!L23="มีปัญหา",3,0)))</f>
        <v>#VALUE!</v>
      </c>
      <c r="V23" s="169" t="e">
        <f>IF(report3!L23="ปกติ",1,IF(report3!L23="เสี่ยง",2,IF(report3!L23="มีปัญหา",3,0)))</f>
        <v>#VALUE!</v>
      </c>
      <c r="W23" s="169" t="e">
        <f t="shared" si="5"/>
        <v>#VALUE!</v>
      </c>
      <c r="X23" s="170" t="e">
        <f t="shared" si="6"/>
        <v>#VALUE!</v>
      </c>
      <c r="Y23" s="168"/>
      <c r="Z23" s="169" t="e">
        <f>IF(report1!N23="ปกติ",1,IF(report1!N23="เสี่ยง",2,IF(report1!N23="มีปัญหา",3,0)))</f>
        <v>#VALUE!</v>
      </c>
      <c r="AA23" s="169" t="e">
        <f>IF(report2!N23="ปกติ",1,IF(report2!N23="เสี่ยง",2,IF(report2!N23="มีปัญหา",3,0)))</f>
        <v>#VALUE!</v>
      </c>
      <c r="AB23" s="169" t="e">
        <f>IF(report3!N23="ปกติ",1,IF(report3!N23="เสี่ยง",2,IF(report3!N23="มีปัญหา",3,0)))</f>
        <v>#VALUE!</v>
      </c>
      <c r="AC23" s="169" t="e">
        <f t="shared" si="7"/>
        <v>#VALUE!</v>
      </c>
      <c r="AD23" s="170" t="e">
        <f t="shared" si="8"/>
        <v>#VALUE!</v>
      </c>
      <c r="AE23" s="172"/>
      <c r="AF23" s="169" t="e">
        <f>IF(report1!P23="ไม่มีจุดแข็ง",1,IF(report1!P23="เสี่ยง",2,IF(report1!P23="มีจุดแข็ง",3,0)))</f>
        <v>#VALUE!</v>
      </c>
      <c r="AG23" s="169" t="e">
        <f>IF(report2!P23="ไม่มีจุดแข็ง",1,IF(report2!P23="เสี่ยง",2,IF(report2!P23="มีจุดแข็ง",3,0)))</f>
        <v>#VALUE!</v>
      </c>
      <c r="AH23" s="169" t="e">
        <f>IF(report3!P23="ไม่มีจุดแข็ง",1,IF(report3!P23="เสี่ยง",2,IF(report3!P23="มีจุดแข็ง",3,0)))</f>
        <v>#VALUE!</v>
      </c>
      <c r="AI23" s="169" t="e">
        <f t="shared" si="9"/>
        <v>#VALUE!</v>
      </c>
      <c r="AJ23" s="170" t="e">
        <f t="shared" si="10"/>
        <v>#VALUE!</v>
      </c>
      <c r="AK23" s="173"/>
      <c r="AL23" s="171"/>
      <c r="AM23" s="169" t="e">
        <f>IF(report1!S23="ปกติ",1,IF(report1!S23="เสี่ยง",2,IF(report1!S23="มีปัญหา",3,0)))</f>
        <v>#VALUE!</v>
      </c>
      <c r="AN23" s="169" t="e">
        <f>IF(report2!S23="ปกติ",1,IF(report2!S23="เสี่ยง",2,IF(report2!S23="มีปัญหา",3,0)))</f>
        <v>#VALUE!</v>
      </c>
      <c r="AO23" s="169" t="e">
        <f>IF(report3!S23="ปกติ",1,IF(report3!S23="เสี่ยง",2,IF(report3!S23="มีปัญหา",3,0)))</f>
        <v>#VALUE!</v>
      </c>
      <c r="AP23" s="169" t="e">
        <f t="shared" si="11"/>
        <v>#VALUE!</v>
      </c>
      <c r="AQ23" s="170" t="e">
        <f t="shared" si="12"/>
        <v>#VALUE!</v>
      </c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3" customFormat="1" ht="18" customHeight="1" x14ac:dyDescent="0.45">
      <c r="A24" s="134" t="s">
        <v>32</v>
      </c>
      <c r="B24" s="147">
        <f>input1!B24</f>
        <v>0</v>
      </c>
      <c r="C24" s="148">
        <f>input1!C24</f>
        <v>0</v>
      </c>
      <c r="D24" s="149">
        <f>input1!D24</f>
        <v>0</v>
      </c>
      <c r="E24" s="150">
        <f>input1!E24</f>
        <v>0</v>
      </c>
      <c r="F24" s="175" t="str">
        <f t="shared" si="0"/>
        <v>-</v>
      </c>
      <c r="G24" s="159">
        <f>[1]input2!AF24</f>
        <v>5</v>
      </c>
      <c r="H24" s="153" t="e">
        <f>IF(report1!H24="ปกติ",1,IF(report1!H24="เสี่ยง",2,IF(report1!H24="มีปัญหา",3,0)))</f>
        <v>#VALUE!</v>
      </c>
      <c r="I24" s="153" t="e">
        <f>IF(report2!H24="ปกติ",1,IF(report2!H24="เสี่ยง",2,IF(report2!H24="มีปัญหา",3,0)))</f>
        <v>#VALUE!</v>
      </c>
      <c r="J24" s="153" t="e">
        <f>IF(report3!H24="ปกติ",1,IF(report3!H24="เสี่ยง",2,IF(report3!H24="มีปัญหา",3,0)))</f>
        <v>#VALUE!</v>
      </c>
      <c r="K24" s="153" t="e">
        <f t="shared" si="1"/>
        <v>#VALUE!</v>
      </c>
      <c r="L24" s="154" t="e">
        <f t="shared" si="2"/>
        <v>#VALUE!</v>
      </c>
      <c r="M24" s="160"/>
      <c r="N24" s="153" t="e">
        <f>IF(report1!J24="ปกติ",1,IF(report1!J24="เสี่ยง",2,IF(report1!J24="มีปัญหา",3,0)))</f>
        <v>#VALUE!</v>
      </c>
      <c r="O24" s="153" t="e">
        <f>IF(report2!J24="ปกติ",1,IF(report2!J24="เสี่ยง",2,IF(report2!J24="มีปัญหา",3,0)))</f>
        <v>#VALUE!</v>
      </c>
      <c r="P24" s="153" t="e">
        <f>IF(report3!J24="ปกติ",1,IF(report3!J24="เสี่ยง",2,IF(report3!J24="มีปัญหา",3,0)))</f>
        <v>#VALUE!</v>
      </c>
      <c r="Q24" s="153" t="e">
        <f t="shared" si="3"/>
        <v>#VALUE!</v>
      </c>
      <c r="R24" s="154" t="e">
        <f t="shared" si="4"/>
        <v>#VALUE!</v>
      </c>
      <c r="S24" s="159"/>
      <c r="T24" s="153" t="e">
        <f>IF(report1!L24="ปกติ",1,IF(report1!L24="เสี่ยง",2,IF(report1!L24="มีปัญหา",3,0)))</f>
        <v>#VALUE!</v>
      </c>
      <c r="U24" s="153" t="e">
        <f>IF(report2!L24="ปกติ",1,IF(report2!L24="เสี่ยง",2,IF(report2!L24="มีปัญหา",3,0)))</f>
        <v>#VALUE!</v>
      </c>
      <c r="V24" s="153" t="e">
        <f>IF(report3!L24="ปกติ",1,IF(report3!L24="เสี่ยง",2,IF(report3!L24="มีปัญหา",3,0)))</f>
        <v>#VALUE!</v>
      </c>
      <c r="W24" s="153" t="e">
        <f t="shared" si="5"/>
        <v>#VALUE!</v>
      </c>
      <c r="X24" s="154" t="e">
        <f t="shared" si="6"/>
        <v>#VALUE!</v>
      </c>
      <c r="Y24" s="161"/>
      <c r="Z24" s="153" t="e">
        <f>IF(report1!N24="ปกติ",1,IF(report1!N24="เสี่ยง",2,IF(report1!N24="มีปัญหา",3,0)))</f>
        <v>#VALUE!</v>
      </c>
      <c r="AA24" s="153" t="e">
        <f>IF(report2!N24="ปกติ",1,IF(report2!N24="เสี่ยง",2,IF(report2!N24="มีปัญหา",3,0)))</f>
        <v>#VALUE!</v>
      </c>
      <c r="AB24" s="153" t="e">
        <f>IF(report3!N24="ปกติ",1,IF(report3!N24="เสี่ยง",2,IF(report3!N24="มีปัญหา",3,0)))</f>
        <v>#VALUE!</v>
      </c>
      <c r="AC24" s="153" t="e">
        <f t="shared" si="7"/>
        <v>#VALUE!</v>
      </c>
      <c r="AD24" s="154" t="e">
        <f t="shared" si="8"/>
        <v>#VALUE!</v>
      </c>
      <c r="AE24" s="159"/>
      <c r="AF24" s="153" t="e">
        <f>IF(report1!P24="ไม่มีจุดแข็ง",1,IF(report1!P24="เสี่ยง",2,IF(report1!P24="มีจุดแข็ง",3,0)))</f>
        <v>#VALUE!</v>
      </c>
      <c r="AG24" s="153" t="e">
        <f>IF(report2!P24="ไม่มีจุดแข็ง",1,IF(report2!P24="เสี่ยง",2,IF(report2!P24="มีจุดแข็ง",3,0)))</f>
        <v>#VALUE!</v>
      </c>
      <c r="AH24" s="153" t="e">
        <f>IF(report3!P24="ไม่มีจุดแข็ง",1,IF(report3!P24="เสี่ยง",2,IF(report3!P24="มีจุดแข็ง",3,0)))</f>
        <v>#VALUE!</v>
      </c>
      <c r="AI24" s="153" t="e">
        <f t="shared" si="9"/>
        <v>#VALUE!</v>
      </c>
      <c r="AJ24" s="154" t="e">
        <f t="shared" si="10"/>
        <v>#VALUE!</v>
      </c>
      <c r="AK24" s="176"/>
      <c r="AL24" s="160"/>
      <c r="AM24" s="153" t="e">
        <f>IF(report1!S24="ปกติ",1,IF(report1!S24="เสี่ยง",2,IF(report1!S24="มีปัญหา",3,0)))</f>
        <v>#VALUE!</v>
      </c>
      <c r="AN24" s="153" t="e">
        <f>IF(report2!S24="ปกติ",1,IF(report2!S24="เสี่ยง",2,IF(report2!S24="มีปัญหา",3,0)))</f>
        <v>#VALUE!</v>
      </c>
      <c r="AO24" s="153" t="e">
        <f>IF(report3!S24="ปกติ",1,IF(report3!S24="เสี่ยง",2,IF(report3!S24="มีปัญหา",3,0)))</f>
        <v>#VALUE!</v>
      </c>
      <c r="AP24" s="153" t="e">
        <f t="shared" si="11"/>
        <v>#VALUE!</v>
      </c>
      <c r="AQ24" s="154" t="e">
        <f t="shared" si="12"/>
        <v>#VALUE!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s="3" customFormat="1" ht="18" customHeight="1" x14ac:dyDescent="0.45">
      <c r="A25" s="146" t="s">
        <v>33</v>
      </c>
      <c r="B25" s="147">
        <f>input1!B25</f>
        <v>0</v>
      </c>
      <c r="C25" s="148">
        <f>input1!C25</f>
        <v>0</v>
      </c>
      <c r="D25" s="149">
        <f>input1!D25</f>
        <v>0</v>
      </c>
      <c r="E25" s="150">
        <f>input1!E25</f>
        <v>0</v>
      </c>
      <c r="F25" s="151" t="str">
        <f t="shared" si="0"/>
        <v>-</v>
      </c>
      <c r="G25" s="152">
        <f>[1]input2!AF25</f>
        <v>6</v>
      </c>
      <c r="H25" s="153" t="e">
        <f>IF(report1!H25="ปกติ",1,IF(report1!H25="เสี่ยง",2,IF(report1!H25="มีปัญหา",3,0)))</f>
        <v>#VALUE!</v>
      </c>
      <c r="I25" s="153" t="e">
        <f>IF(report2!H25="ปกติ",1,IF(report2!H25="เสี่ยง",2,IF(report2!H25="มีปัญหา",3,0)))</f>
        <v>#VALUE!</v>
      </c>
      <c r="J25" s="153" t="e">
        <f>IF(report3!H25="ปกติ",1,IF(report3!H25="เสี่ยง",2,IF(report3!H25="มีปัญหา",3,0)))</f>
        <v>#VALUE!</v>
      </c>
      <c r="K25" s="153" t="e">
        <f t="shared" si="1"/>
        <v>#VALUE!</v>
      </c>
      <c r="L25" s="154" t="e">
        <f t="shared" si="2"/>
        <v>#VALUE!</v>
      </c>
      <c r="M25" s="155"/>
      <c r="N25" s="153" t="e">
        <f>IF(report1!J25="ปกติ",1,IF(report1!J25="เสี่ยง",2,IF(report1!J25="มีปัญหา",3,0)))</f>
        <v>#VALUE!</v>
      </c>
      <c r="O25" s="153" t="e">
        <f>IF(report2!J25="ปกติ",1,IF(report2!J25="เสี่ยง",2,IF(report2!J25="มีปัญหา",3,0)))</f>
        <v>#VALUE!</v>
      </c>
      <c r="P25" s="153" t="e">
        <f>IF(report3!J25="ปกติ",1,IF(report3!J25="เสี่ยง",2,IF(report3!J25="มีปัญหา",3,0)))</f>
        <v>#VALUE!</v>
      </c>
      <c r="Q25" s="153" t="e">
        <f t="shared" si="3"/>
        <v>#VALUE!</v>
      </c>
      <c r="R25" s="154" t="e">
        <f t="shared" si="4"/>
        <v>#VALUE!</v>
      </c>
      <c r="S25" s="152"/>
      <c r="T25" s="153" t="e">
        <f>IF(report1!L25="ปกติ",1,IF(report1!L25="เสี่ยง",2,IF(report1!L25="มีปัญหา",3,0)))</f>
        <v>#VALUE!</v>
      </c>
      <c r="U25" s="153" t="e">
        <f>IF(report2!L25="ปกติ",1,IF(report2!L25="เสี่ยง",2,IF(report2!L25="มีปัญหา",3,0)))</f>
        <v>#VALUE!</v>
      </c>
      <c r="V25" s="153" t="e">
        <f>IF(report3!L25="ปกติ",1,IF(report3!L25="เสี่ยง",2,IF(report3!L25="มีปัญหา",3,0)))</f>
        <v>#VALUE!</v>
      </c>
      <c r="W25" s="153" t="e">
        <f t="shared" si="5"/>
        <v>#VALUE!</v>
      </c>
      <c r="X25" s="154" t="e">
        <f t="shared" si="6"/>
        <v>#VALUE!</v>
      </c>
      <c r="Y25" s="156"/>
      <c r="Z25" s="153" t="e">
        <f>IF(report1!N25="ปกติ",1,IF(report1!N25="เสี่ยง",2,IF(report1!N25="มีปัญหา",3,0)))</f>
        <v>#VALUE!</v>
      </c>
      <c r="AA25" s="153" t="e">
        <f>IF(report2!N25="ปกติ",1,IF(report2!N25="เสี่ยง",2,IF(report2!N25="มีปัญหา",3,0)))</f>
        <v>#VALUE!</v>
      </c>
      <c r="AB25" s="153" t="e">
        <f>IF(report3!N25="ปกติ",1,IF(report3!N25="เสี่ยง",2,IF(report3!N25="มีปัญหา",3,0)))</f>
        <v>#VALUE!</v>
      </c>
      <c r="AC25" s="153" t="e">
        <f t="shared" si="7"/>
        <v>#VALUE!</v>
      </c>
      <c r="AD25" s="154" t="e">
        <f t="shared" si="8"/>
        <v>#VALUE!</v>
      </c>
      <c r="AE25" s="152"/>
      <c r="AF25" s="153" t="e">
        <f>IF(report1!P25="ไม่มีจุดแข็ง",1,IF(report1!P25="เสี่ยง",2,IF(report1!P25="มีจุดแข็ง",3,0)))</f>
        <v>#VALUE!</v>
      </c>
      <c r="AG25" s="153" t="e">
        <f>IF(report2!P25="ไม่มีจุดแข็ง",1,IF(report2!P25="เสี่ยง",2,IF(report2!P25="มีจุดแข็ง",3,0)))</f>
        <v>#VALUE!</v>
      </c>
      <c r="AH25" s="153" t="e">
        <f>IF(report3!P25="ไม่มีจุดแข็ง",1,IF(report3!P25="เสี่ยง",2,IF(report3!P25="มีจุดแข็ง",3,0)))</f>
        <v>#VALUE!</v>
      </c>
      <c r="AI25" s="153" t="e">
        <f t="shared" si="9"/>
        <v>#VALUE!</v>
      </c>
      <c r="AJ25" s="154" t="e">
        <f t="shared" si="10"/>
        <v>#VALUE!</v>
      </c>
      <c r="AK25" s="157"/>
      <c r="AL25" s="155"/>
      <c r="AM25" s="153" t="e">
        <f>IF(report1!S25="ปกติ",1,IF(report1!S25="เสี่ยง",2,IF(report1!S25="มีปัญหา",3,0)))</f>
        <v>#VALUE!</v>
      </c>
      <c r="AN25" s="153" t="e">
        <f>IF(report2!S25="ปกติ",1,IF(report2!S25="เสี่ยง",2,IF(report2!S25="มีปัญหา",3,0)))</f>
        <v>#VALUE!</v>
      </c>
      <c r="AO25" s="153" t="e">
        <f>IF(report3!S25="ปกติ",1,IF(report3!S25="เสี่ยง",2,IF(report3!S25="มีปัญหา",3,0)))</f>
        <v>#VALUE!</v>
      </c>
      <c r="AP25" s="153" t="e">
        <f t="shared" si="11"/>
        <v>#VALUE!</v>
      </c>
      <c r="AQ25" s="154" t="e">
        <f t="shared" si="12"/>
        <v>#VALUE!</v>
      </c>
    </row>
    <row r="26" spans="1:55" s="3" customFormat="1" ht="18" customHeight="1" x14ac:dyDescent="0.45">
      <c r="A26" s="158" t="s">
        <v>34</v>
      </c>
      <c r="B26" s="147">
        <f>input1!B26</f>
        <v>0</v>
      </c>
      <c r="C26" s="148">
        <f>input1!C26</f>
        <v>0</v>
      </c>
      <c r="D26" s="149">
        <f>input1!D26</f>
        <v>0</v>
      </c>
      <c r="E26" s="150">
        <f>input1!E26</f>
        <v>0</v>
      </c>
      <c r="F26" s="151" t="str">
        <f t="shared" si="0"/>
        <v>-</v>
      </c>
      <c r="G26" s="159">
        <f>[1]input2!AF26</f>
        <v>5</v>
      </c>
      <c r="H26" s="153" t="e">
        <f>IF(report1!H26="ปกติ",1,IF(report1!H26="เสี่ยง",2,IF(report1!H26="มีปัญหา",3,0)))</f>
        <v>#VALUE!</v>
      </c>
      <c r="I26" s="153" t="e">
        <f>IF(report2!H26="ปกติ",1,IF(report2!H26="เสี่ยง",2,IF(report2!H26="มีปัญหา",3,0)))</f>
        <v>#VALUE!</v>
      </c>
      <c r="J26" s="153" t="e">
        <f>IF(report3!H26="ปกติ",1,IF(report3!H26="เสี่ยง",2,IF(report3!H26="มีปัญหา",3,0)))</f>
        <v>#VALUE!</v>
      </c>
      <c r="K26" s="153" t="e">
        <f t="shared" si="1"/>
        <v>#VALUE!</v>
      </c>
      <c r="L26" s="154" t="e">
        <f t="shared" si="2"/>
        <v>#VALUE!</v>
      </c>
      <c r="M26" s="160"/>
      <c r="N26" s="153" t="e">
        <f>IF(report1!J26="ปกติ",1,IF(report1!J26="เสี่ยง",2,IF(report1!J26="มีปัญหา",3,0)))</f>
        <v>#VALUE!</v>
      </c>
      <c r="O26" s="153" t="e">
        <f>IF(report2!J26="ปกติ",1,IF(report2!J26="เสี่ยง",2,IF(report2!J26="มีปัญหา",3,0)))</f>
        <v>#VALUE!</v>
      </c>
      <c r="P26" s="153" t="e">
        <f>IF(report3!J26="ปกติ",1,IF(report3!J26="เสี่ยง",2,IF(report3!J26="มีปัญหา",3,0)))</f>
        <v>#VALUE!</v>
      </c>
      <c r="Q26" s="153" t="e">
        <f t="shared" si="3"/>
        <v>#VALUE!</v>
      </c>
      <c r="R26" s="154" t="e">
        <f t="shared" si="4"/>
        <v>#VALUE!</v>
      </c>
      <c r="S26" s="159"/>
      <c r="T26" s="153" t="e">
        <f>IF(report1!L26="ปกติ",1,IF(report1!L26="เสี่ยง",2,IF(report1!L26="มีปัญหา",3,0)))</f>
        <v>#VALUE!</v>
      </c>
      <c r="U26" s="153" t="e">
        <f>IF(report2!L26="ปกติ",1,IF(report2!L26="เสี่ยง",2,IF(report2!L26="มีปัญหา",3,0)))</f>
        <v>#VALUE!</v>
      </c>
      <c r="V26" s="153" t="e">
        <f>IF(report3!L26="ปกติ",1,IF(report3!L26="เสี่ยง",2,IF(report3!L26="มีปัญหา",3,0)))</f>
        <v>#VALUE!</v>
      </c>
      <c r="W26" s="153" t="e">
        <f t="shared" si="5"/>
        <v>#VALUE!</v>
      </c>
      <c r="X26" s="154" t="e">
        <f t="shared" si="6"/>
        <v>#VALUE!</v>
      </c>
      <c r="Y26" s="161"/>
      <c r="Z26" s="153" t="e">
        <f>IF(report1!N26="ปกติ",1,IF(report1!N26="เสี่ยง",2,IF(report1!N26="มีปัญหา",3,0)))</f>
        <v>#VALUE!</v>
      </c>
      <c r="AA26" s="153" t="e">
        <f>IF(report2!N26="ปกติ",1,IF(report2!N26="เสี่ยง",2,IF(report2!N26="มีปัญหา",3,0)))</f>
        <v>#VALUE!</v>
      </c>
      <c r="AB26" s="153" t="e">
        <f>IF(report3!N26="ปกติ",1,IF(report3!N26="เสี่ยง",2,IF(report3!N26="มีปัญหา",3,0)))</f>
        <v>#VALUE!</v>
      </c>
      <c r="AC26" s="153" t="e">
        <f t="shared" si="7"/>
        <v>#VALUE!</v>
      </c>
      <c r="AD26" s="154" t="e">
        <f t="shared" si="8"/>
        <v>#VALUE!</v>
      </c>
      <c r="AE26" s="159"/>
      <c r="AF26" s="153" t="e">
        <f>IF(report1!P26="ไม่มีจุดแข็ง",1,IF(report1!P26="เสี่ยง",2,IF(report1!P26="มีจุดแข็ง",3,0)))</f>
        <v>#VALUE!</v>
      </c>
      <c r="AG26" s="153" t="e">
        <f>IF(report2!P26="ไม่มีจุดแข็ง",1,IF(report2!P26="เสี่ยง",2,IF(report2!P26="มีจุดแข็ง",3,0)))</f>
        <v>#VALUE!</v>
      </c>
      <c r="AH26" s="153" t="e">
        <f>IF(report3!P26="ไม่มีจุดแข็ง",1,IF(report3!P26="เสี่ยง",2,IF(report3!P26="มีจุดแข็ง",3,0)))</f>
        <v>#VALUE!</v>
      </c>
      <c r="AI26" s="153" t="e">
        <f t="shared" si="9"/>
        <v>#VALUE!</v>
      </c>
      <c r="AJ26" s="154" t="e">
        <f t="shared" si="10"/>
        <v>#VALUE!</v>
      </c>
      <c r="AK26" s="157"/>
      <c r="AL26" s="155"/>
      <c r="AM26" s="153" t="e">
        <f>IF(report1!S26="ปกติ",1,IF(report1!S26="เสี่ยง",2,IF(report1!S26="มีปัญหา",3,0)))</f>
        <v>#VALUE!</v>
      </c>
      <c r="AN26" s="153" t="e">
        <f>IF(report2!S26="ปกติ",1,IF(report2!S26="เสี่ยง",2,IF(report2!S26="มีปัญหา",3,0)))</f>
        <v>#VALUE!</v>
      </c>
      <c r="AO26" s="153" t="e">
        <f>IF(report3!S26="ปกติ",1,IF(report3!S26="เสี่ยง",2,IF(report3!S26="มีปัญหา",3,0)))</f>
        <v>#VALUE!</v>
      </c>
      <c r="AP26" s="153" t="e">
        <f t="shared" si="11"/>
        <v>#VALUE!</v>
      </c>
      <c r="AQ26" s="154" t="e">
        <f t="shared" si="12"/>
        <v>#VALUE!</v>
      </c>
    </row>
    <row r="27" spans="1:55" s="3" customFormat="1" ht="18" customHeight="1" x14ac:dyDescent="0.45">
      <c r="A27" s="134" t="s">
        <v>35</v>
      </c>
      <c r="B27" s="147">
        <f>input1!B27</f>
        <v>0</v>
      </c>
      <c r="C27" s="148">
        <f>input1!C27</f>
        <v>0</v>
      </c>
      <c r="D27" s="149">
        <f>input1!D27</f>
        <v>0</v>
      </c>
      <c r="E27" s="150">
        <f>input1!E27</f>
        <v>0</v>
      </c>
      <c r="F27" s="151" t="str">
        <f t="shared" si="0"/>
        <v>-</v>
      </c>
      <c r="G27" s="152">
        <f>[1]input2!AF27</f>
        <v>5</v>
      </c>
      <c r="H27" s="153" t="e">
        <f>IF(report1!H27="ปกติ",1,IF(report1!H27="เสี่ยง",2,IF(report1!H27="มีปัญหา",3,0)))</f>
        <v>#VALUE!</v>
      </c>
      <c r="I27" s="153" t="e">
        <f>IF(report2!H27="ปกติ",1,IF(report2!H27="เสี่ยง",2,IF(report2!H27="มีปัญหา",3,0)))</f>
        <v>#VALUE!</v>
      </c>
      <c r="J27" s="153" t="e">
        <f>IF(report3!H27="ปกติ",1,IF(report3!H27="เสี่ยง",2,IF(report3!H27="มีปัญหา",3,0)))</f>
        <v>#VALUE!</v>
      </c>
      <c r="K27" s="153" t="e">
        <f t="shared" si="1"/>
        <v>#VALUE!</v>
      </c>
      <c r="L27" s="154" t="e">
        <f t="shared" si="2"/>
        <v>#VALUE!</v>
      </c>
      <c r="M27" s="155"/>
      <c r="N27" s="153" t="e">
        <f>IF(report1!J27="ปกติ",1,IF(report1!J27="เสี่ยง",2,IF(report1!J27="มีปัญหา",3,0)))</f>
        <v>#VALUE!</v>
      </c>
      <c r="O27" s="153" t="e">
        <f>IF(report2!J27="ปกติ",1,IF(report2!J27="เสี่ยง",2,IF(report2!J27="มีปัญหา",3,0)))</f>
        <v>#VALUE!</v>
      </c>
      <c r="P27" s="153" t="e">
        <f>IF(report3!J27="ปกติ",1,IF(report3!J27="เสี่ยง",2,IF(report3!J27="มีปัญหา",3,0)))</f>
        <v>#VALUE!</v>
      </c>
      <c r="Q27" s="153" t="e">
        <f t="shared" si="3"/>
        <v>#VALUE!</v>
      </c>
      <c r="R27" s="154" t="e">
        <f t="shared" si="4"/>
        <v>#VALUE!</v>
      </c>
      <c r="S27" s="152"/>
      <c r="T27" s="153" t="e">
        <f>IF(report1!L27="ปกติ",1,IF(report1!L27="เสี่ยง",2,IF(report1!L27="มีปัญหา",3,0)))</f>
        <v>#VALUE!</v>
      </c>
      <c r="U27" s="153" t="e">
        <f>IF(report2!L27="ปกติ",1,IF(report2!L27="เสี่ยง",2,IF(report2!L27="มีปัญหา",3,0)))</f>
        <v>#VALUE!</v>
      </c>
      <c r="V27" s="153" t="e">
        <f>IF(report3!L27="ปกติ",1,IF(report3!L27="เสี่ยง",2,IF(report3!L27="มีปัญหา",3,0)))</f>
        <v>#VALUE!</v>
      </c>
      <c r="W27" s="153" t="e">
        <f t="shared" si="5"/>
        <v>#VALUE!</v>
      </c>
      <c r="X27" s="154" t="e">
        <f t="shared" si="6"/>
        <v>#VALUE!</v>
      </c>
      <c r="Y27" s="156"/>
      <c r="Z27" s="153" t="e">
        <f>IF(report1!N27="ปกติ",1,IF(report1!N27="เสี่ยง",2,IF(report1!N27="มีปัญหา",3,0)))</f>
        <v>#VALUE!</v>
      </c>
      <c r="AA27" s="153" t="e">
        <f>IF(report2!N27="ปกติ",1,IF(report2!N27="เสี่ยง",2,IF(report2!N27="มีปัญหา",3,0)))</f>
        <v>#VALUE!</v>
      </c>
      <c r="AB27" s="153" t="e">
        <f>IF(report3!N27="ปกติ",1,IF(report3!N27="เสี่ยง",2,IF(report3!N27="มีปัญหา",3,0)))</f>
        <v>#VALUE!</v>
      </c>
      <c r="AC27" s="153" t="e">
        <f t="shared" si="7"/>
        <v>#VALUE!</v>
      </c>
      <c r="AD27" s="154" t="e">
        <f t="shared" si="8"/>
        <v>#VALUE!</v>
      </c>
      <c r="AE27" s="152"/>
      <c r="AF27" s="153" t="e">
        <f>IF(report1!P27="ไม่มีจุดแข็ง",1,IF(report1!P27="เสี่ยง",2,IF(report1!P27="มีจุดแข็ง",3,0)))</f>
        <v>#VALUE!</v>
      </c>
      <c r="AG27" s="153" t="e">
        <f>IF(report2!P27="ไม่มีจุดแข็ง",1,IF(report2!P27="เสี่ยง",2,IF(report2!P27="มีจุดแข็ง",3,0)))</f>
        <v>#VALUE!</v>
      </c>
      <c r="AH27" s="153" t="e">
        <f>IF(report3!P27="ไม่มีจุดแข็ง",1,IF(report3!P27="เสี่ยง",2,IF(report3!P27="มีจุดแข็ง",3,0)))</f>
        <v>#VALUE!</v>
      </c>
      <c r="AI27" s="153" t="e">
        <f t="shared" si="9"/>
        <v>#VALUE!</v>
      </c>
      <c r="AJ27" s="154" t="e">
        <f t="shared" si="10"/>
        <v>#VALUE!</v>
      </c>
      <c r="AK27" s="157"/>
      <c r="AL27" s="155"/>
      <c r="AM27" s="153" t="e">
        <f>IF(report1!S27="ปกติ",1,IF(report1!S27="เสี่ยง",2,IF(report1!S27="มีปัญหา",3,0)))</f>
        <v>#VALUE!</v>
      </c>
      <c r="AN27" s="153" t="e">
        <f>IF(report2!S27="ปกติ",1,IF(report2!S27="เสี่ยง",2,IF(report2!S27="มีปัญหา",3,0)))</f>
        <v>#VALUE!</v>
      </c>
      <c r="AO27" s="153" t="e">
        <f>IF(report3!S27="ปกติ",1,IF(report3!S27="เสี่ยง",2,IF(report3!S27="มีปัญหา",3,0)))</f>
        <v>#VALUE!</v>
      </c>
      <c r="AP27" s="153" t="e">
        <f t="shared" si="11"/>
        <v>#VALUE!</v>
      </c>
      <c r="AQ27" s="154" t="e">
        <f t="shared" si="12"/>
        <v>#VALUE!</v>
      </c>
    </row>
    <row r="28" spans="1:55" s="3" customFormat="1" ht="18" customHeight="1" thickBot="1" x14ac:dyDescent="0.5">
      <c r="A28" s="162" t="s">
        <v>36</v>
      </c>
      <c r="B28" s="177">
        <f>input1!B28</f>
        <v>0</v>
      </c>
      <c r="C28" s="178">
        <f>input1!C28</f>
        <v>0</v>
      </c>
      <c r="D28" s="179">
        <f>input1!D28</f>
        <v>0</v>
      </c>
      <c r="E28" s="180">
        <f>input1!E28</f>
        <v>0</v>
      </c>
      <c r="F28" s="181" t="str">
        <f t="shared" si="0"/>
        <v>-</v>
      </c>
      <c r="G28" s="182">
        <f>[1]input2!AF28</f>
        <v>5</v>
      </c>
      <c r="H28" s="183" t="e">
        <f>IF(report1!H28="ปกติ",1,IF(report1!H28="เสี่ยง",2,IF(report1!H28="มีปัญหา",3,0)))</f>
        <v>#VALUE!</v>
      </c>
      <c r="I28" s="183" t="e">
        <f>IF(report2!H28="ปกติ",1,IF(report2!H28="เสี่ยง",2,IF(report2!H28="มีปัญหา",3,0)))</f>
        <v>#VALUE!</v>
      </c>
      <c r="J28" s="183" t="e">
        <f>IF(report3!H28="ปกติ",1,IF(report3!H28="เสี่ยง",2,IF(report3!H28="มีปัญหา",3,0)))</f>
        <v>#VALUE!</v>
      </c>
      <c r="K28" s="183" t="e">
        <f t="shared" si="1"/>
        <v>#VALUE!</v>
      </c>
      <c r="L28" s="184" t="e">
        <f t="shared" si="2"/>
        <v>#VALUE!</v>
      </c>
      <c r="M28" s="185"/>
      <c r="N28" s="183" t="e">
        <f>IF(report1!J28="ปกติ",1,IF(report1!J28="เสี่ยง",2,IF(report1!J28="มีปัญหา",3,0)))</f>
        <v>#VALUE!</v>
      </c>
      <c r="O28" s="183" t="e">
        <f>IF(report2!J28="ปกติ",1,IF(report2!J28="เสี่ยง",2,IF(report2!J28="มีปัญหา",3,0)))</f>
        <v>#VALUE!</v>
      </c>
      <c r="P28" s="183" t="e">
        <f>IF(report3!J28="ปกติ",1,IF(report3!J28="เสี่ยง",2,IF(report3!J28="มีปัญหา",3,0)))</f>
        <v>#VALUE!</v>
      </c>
      <c r="Q28" s="183" t="e">
        <f t="shared" si="3"/>
        <v>#VALUE!</v>
      </c>
      <c r="R28" s="184" t="e">
        <f t="shared" si="4"/>
        <v>#VALUE!</v>
      </c>
      <c r="S28" s="186"/>
      <c r="T28" s="183" t="e">
        <f>IF(report1!L28="ปกติ",1,IF(report1!L28="เสี่ยง",2,IF(report1!L28="มีปัญหา",3,0)))</f>
        <v>#VALUE!</v>
      </c>
      <c r="U28" s="183" t="e">
        <f>IF(report2!L28="ปกติ",1,IF(report2!L28="เสี่ยง",2,IF(report2!L28="มีปัญหา",3,0)))</f>
        <v>#VALUE!</v>
      </c>
      <c r="V28" s="183" t="e">
        <f>IF(report3!L28="ปกติ",1,IF(report3!L28="เสี่ยง",2,IF(report3!L28="มีปัญหา",3,0)))</f>
        <v>#VALUE!</v>
      </c>
      <c r="W28" s="183" t="e">
        <f t="shared" si="5"/>
        <v>#VALUE!</v>
      </c>
      <c r="X28" s="184" t="e">
        <f t="shared" si="6"/>
        <v>#VALUE!</v>
      </c>
      <c r="Y28" s="182"/>
      <c r="Z28" s="183" t="e">
        <f>IF(report1!N28="ปกติ",1,IF(report1!N28="เสี่ยง",2,IF(report1!N28="มีปัญหา",3,0)))</f>
        <v>#VALUE!</v>
      </c>
      <c r="AA28" s="183" t="e">
        <f>IF(report2!N28="ปกติ",1,IF(report2!N28="เสี่ยง",2,IF(report2!N28="มีปัญหา",3,0)))</f>
        <v>#VALUE!</v>
      </c>
      <c r="AB28" s="183" t="e">
        <f>IF(report3!N28="ปกติ",1,IF(report3!N28="เสี่ยง",2,IF(report3!N28="มีปัญหา",3,0)))</f>
        <v>#VALUE!</v>
      </c>
      <c r="AC28" s="183" t="e">
        <f t="shared" si="7"/>
        <v>#VALUE!</v>
      </c>
      <c r="AD28" s="184" t="e">
        <f t="shared" si="8"/>
        <v>#VALUE!</v>
      </c>
      <c r="AE28" s="186"/>
      <c r="AF28" s="183" t="e">
        <f>IF(report1!P28="ไม่มีจุดแข็ง",1,IF(report1!P28="เสี่ยง",2,IF(report1!P28="มีจุดแข็ง",3,0)))</f>
        <v>#VALUE!</v>
      </c>
      <c r="AG28" s="183" t="e">
        <f>IF(report2!P28="ไม่มีจุดแข็ง",1,IF(report2!P28="เสี่ยง",2,IF(report2!P28="มีจุดแข็ง",3,0)))</f>
        <v>#VALUE!</v>
      </c>
      <c r="AH28" s="183" t="e">
        <f>IF(report3!P28="ไม่มีจุดแข็ง",1,IF(report3!P28="เสี่ยง",2,IF(report3!P28="มีจุดแข็ง",3,0)))</f>
        <v>#VALUE!</v>
      </c>
      <c r="AI28" s="183" t="e">
        <f t="shared" si="9"/>
        <v>#VALUE!</v>
      </c>
      <c r="AJ28" s="184" t="e">
        <f t="shared" si="10"/>
        <v>#VALUE!</v>
      </c>
      <c r="AK28" s="187"/>
      <c r="AL28" s="185"/>
      <c r="AM28" s="183" t="e">
        <f>IF(report1!S28="ปกติ",1,IF(report1!S28="เสี่ยง",2,IF(report1!S28="มีปัญหา",3,0)))</f>
        <v>#VALUE!</v>
      </c>
      <c r="AN28" s="183" t="e">
        <f>IF(report2!S28="ปกติ",1,IF(report2!S28="เสี่ยง",2,IF(report2!S28="มีปัญหา",3,0)))</f>
        <v>#VALUE!</v>
      </c>
      <c r="AO28" s="183" t="e">
        <f>IF(report3!S28="ปกติ",1,IF(report3!S28="เสี่ยง",2,IF(report3!S28="มีปัญหา",3,0)))</f>
        <v>#VALUE!</v>
      </c>
      <c r="AP28" s="183" t="e">
        <f t="shared" si="11"/>
        <v>#VALUE!</v>
      </c>
      <c r="AQ28" s="184" t="e">
        <f t="shared" si="12"/>
        <v>#VALUE!</v>
      </c>
    </row>
    <row r="29" spans="1:55" s="3" customFormat="1" ht="18" customHeight="1" x14ac:dyDescent="0.45">
      <c r="A29" s="134" t="s">
        <v>37</v>
      </c>
      <c r="B29" s="174">
        <f>input1!B29</f>
        <v>0</v>
      </c>
      <c r="C29" s="136">
        <f>input1!C29</f>
        <v>0</v>
      </c>
      <c r="D29" s="137">
        <f>input1!D29</f>
        <v>0</v>
      </c>
      <c r="E29" s="138">
        <f>input1!E29</f>
        <v>0</v>
      </c>
      <c r="F29" s="139" t="str">
        <f t="shared" si="0"/>
        <v>-</v>
      </c>
      <c r="G29" s="140">
        <f>[1]input2!AF29</f>
        <v>5</v>
      </c>
      <c r="H29" s="141" t="e">
        <f>IF(report1!H29="ปกติ",1,IF(report1!H29="เสี่ยง",2,IF(report1!H29="มีปัญหา",3,0)))</f>
        <v>#VALUE!</v>
      </c>
      <c r="I29" s="141" t="e">
        <f>IF(report2!H29="ปกติ",1,IF(report2!H29="เสี่ยง",2,IF(report2!H29="มีปัญหา",3,0)))</f>
        <v>#VALUE!</v>
      </c>
      <c r="J29" s="141" t="e">
        <f>IF(report3!H29="ปกติ",1,IF(report3!H29="เสี่ยง",2,IF(report3!H29="มีปัญหา",3,0)))</f>
        <v>#VALUE!</v>
      </c>
      <c r="K29" s="141" t="e">
        <f t="shared" si="1"/>
        <v>#VALUE!</v>
      </c>
      <c r="L29" s="142" t="e">
        <f t="shared" si="2"/>
        <v>#VALUE!</v>
      </c>
      <c r="M29" s="143"/>
      <c r="N29" s="141" t="e">
        <f>IF(report1!J29="ปกติ",1,IF(report1!J29="เสี่ยง",2,IF(report1!J29="มีปัญหา",3,0)))</f>
        <v>#VALUE!</v>
      </c>
      <c r="O29" s="141" t="e">
        <f>IF(report2!J29="ปกติ",1,IF(report2!J29="เสี่ยง",2,IF(report2!J29="มีปัญหา",3,0)))</f>
        <v>#VALUE!</v>
      </c>
      <c r="P29" s="141" t="e">
        <f>IF(report3!J29="ปกติ",1,IF(report3!J29="เสี่ยง",2,IF(report3!J29="มีปัญหา",3,0)))</f>
        <v>#VALUE!</v>
      </c>
      <c r="Q29" s="141" t="e">
        <f t="shared" si="3"/>
        <v>#VALUE!</v>
      </c>
      <c r="R29" s="142" t="e">
        <f t="shared" si="4"/>
        <v>#VALUE!</v>
      </c>
      <c r="S29" s="140"/>
      <c r="T29" s="141" t="e">
        <f>IF(report1!L29="ปกติ",1,IF(report1!L29="เสี่ยง",2,IF(report1!L29="มีปัญหา",3,0)))</f>
        <v>#VALUE!</v>
      </c>
      <c r="U29" s="141" t="e">
        <f>IF(report2!L29="ปกติ",1,IF(report2!L29="เสี่ยง",2,IF(report2!L29="มีปัญหา",3,0)))</f>
        <v>#VALUE!</v>
      </c>
      <c r="V29" s="141" t="e">
        <f>IF(report3!L29="ปกติ",1,IF(report3!L29="เสี่ยง",2,IF(report3!L29="มีปัญหา",3,0)))</f>
        <v>#VALUE!</v>
      </c>
      <c r="W29" s="141" t="e">
        <f t="shared" si="5"/>
        <v>#VALUE!</v>
      </c>
      <c r="X29" s="142" t="e">
        <f t="shared" si="6"/>
        <v>#VALUE!</v>
      </c>
      <c r="Y29" s="144"/>
      <c r="Z29" s="141" t="e">
        <f>IF(report1!N29="ปกติ",1,IF(report1!N29="เสี่ยง",2,IF(report1!N29="มีปัญหา",3,0)))</f>
        <v>#VALUE!</v>
      </c>
      <c r="AA29" s="141" t="e">
        <f>IF(report2!N29="ปกติ",1,IF(report2!N29="เสี่ยง",2,IF(report2!N29="มีปัญหา",3,0)))</f>
        <v>#VALUE!</v>
      </c>
      <c r="AB29" s="141" t="e">
        <f>IF(report3!N29="ปกติ",1,IF(report3!N29="เสี่ยง",2,IF(report3!N29="มีปัญหา",3,0)))</f>
        <v>#VALUE!</v>
      </c>
      <c r="AC29" s="141" t="e">
        <f t="shared" si="7"/>
        <v>#VALUE!</v>
      </c>
      <c r="AD29" s="142" t="e">
        <f t="shared" si="8"/>
        <v>#VALUE!</v>
      </c>
      <c r="AE29" s="140"/>
      <c r="AF29" s="141" t="e">
        <f>IF(report1!P29="ไม่มีจุดแข็ง",1,IF(report1!P29="เสี่ยง",2,IF(report1!P29="มีจุดแข็ง",3,0)))</f>
        <v>#VALUE!</v>
      </c>
      <c r="AG29" s="141" t="e">
        <f>IF(report2!P29="ไม่มีจุดแข็ง",1,IF(report2!P29="เสี่ยง",2,IF(report2!P29="มีจุดแข็ง",3,0)))</f>
        <v>#VALUE!</v>
      </c>
      <c r="AH29" s="141" t="e">
        <f>IF(report3!P29="ไม่มีจุดแข็ง",1,IF(report3!P29="เสี่ยง",2,IF(report3!P29="มีจุดแข็ง",3,0)))</f>
        <v>#VALUE!</v>
      </c>
      <c r="AI29" s="141" t="e">
        <f t="shared" si="9"/>
        <v>#VALUE!</v>
      </c>
      <c r="AJ29" s="142" t="e">
        <f t="shared" si="10"/>
        <v>#VALUE!</v>
      </c>
      <c r="AK29" s="145"/>
      <c r="AL29" s="143"/>
      <c r="AM29" s="141" t="e">
        <f>IF(report1!S29="ปกติ",1,IF(report1!S29="เสี่ยง",2,IF(report1!S29="มีปัญหา",3,0)))</f>
        <v>#VALUE!</v>
      </c>
      <c r="AN29" s="141" t="e">
        <f>IF(report2!S29="ปกติ",1,IF(report2!S29="เสี่ยง",2,IF(report2!S29="มีปัญหา",3,0)))</f>
        <v>#VALUE!</v>
      </c>
      <c r="AO29" s="141" t="e">
        <f>IF(report3!S29="ปกติ",1,IF(report3!S29="เสี่ยง",2,IF(report3!S29="มีปัญหา",3,0)))</f>
        <v>#VALUE!</v>
      </c>
      <c r="AP29" s="141" t="e">
        <f t="shared" si="11"/>
        <v>#VALUE!</v>
      </c>
      <c r="AQ29" s="142" t="e">
        <f t="shared" si="12"/>
        <v>#VALUE!</v>
      </c>
    </row>
    <row r="30" spans="1:55" s="3" customFormat="1" ht="18" customHeight="1" x14ac:dyDescent="0.45">
      <c r="A30" s="146" t="s">
        <v>38</v>
      </c>
      <c r="B30" s="147">
        <f>input1!B30</f>
        <v>0</v>
      </c>
      <c r="C30" s="148">
        <f>input1!C30</f>
        <v>0</v>
      </c>
      <c r="D30" s="149">
        <f>input1!D30</f>
        <v>0</v>
      </c>
      <c r="E30" s="150">
        <f>input1!E30</f>
        <v>0</v>
      </c>
      <c r="F30" s="151" t="str">
        <f t="shared" si="0"/>
        <v>-</v>
      </c>
      <c r="G30" s="159">
        <f>[1]input2!AF30</f>
        <v>5</v>
      </c>
      <c r="H30" s="153" t="e">
        <f>IF(report1!H30="ปกติ",1,IF(report1!H30="เสี่ยง",2,IF(report1!H30="มีปัญหา",3,0)))</f>
        <v>#VALUE!</v>
      </c>
      <c r="I30" s="153" t="e">
        <f>IF(report2!H30="ปกติ",1,IF(report2!H30="เสี่ยง",2,IF(report2!H30="มีปัญหา",3,0)))</f>
        <v>#VALUE!</v>
      </c>
      <c r="J30" s="153" t="e">
        <f>IF(report3!H30="ปกติ",1,IF(report3!H30="เสี่ยง",2,IF(report3!H30="มีปัญหา",3,0)))</f>
        <v>#VALUE!</v>
      </c>
      <c r="K30" s="153" t="e">
        <f t="shared" si="1"/>
        <v>#VALUE!</v>
      </c>
      <c r="L30" s="154" t="e">
        <f t="shared" si="2"/>
        <v>#VALUE!</v>
      </c>
      <c r="M30" s="160"/>
      <c r="N30" s="153" t="e">
        <f>IF(report1!J30="ปกติ",1,IF(report1!J30="เสี่ยง",2,IF(report1!J30="มีปัญหา",3,0)))</f>
        <v>#VALUE!</v>
      </c>
      <c r="O30" s="153" t="e">
        <f>IF(report2!J30="ปกติ",1,IF(report2!J30="เสี่ยง",2,IF(report2!J30="มีปัญหา",3,0)))</f>
        <v>#VALUE!</v>
      </c>
      <c r="P30" s="153" t="e">
        <f>IF(report3!J30="ปกติ",1,IF(report3!J30="เสี่ยง",2,IF(report3!J30="มีปัญหา",3,0)))</f>
        <v>#VALUE!</v>
      </c>
      <c r="Q30" s="153" t="e">
        <f t="shared" si="3"/>
        <v>#VALUE!</v>
      </c>
      <c r="R30" s="154" t="e">
        <f t="shared" si="4"/>
        <v>#VALUE!</v>
      </c>
      <c r="S30" s="159"/>
      <c r="T30" s="153" t="e">
        <f>IF(report1!L30="ปกติ",1,IF(report1!L30="เสี่ยง",2,IF(report1!L30="มีปัญหา",3,0)))</f>
        <v>#VALUE!</v>
      </c>
      <c r="U30" s="153" t="e">
        <f>IF(report2!L30="ปกติ",1,IF(report2!L30="เสี่ยง",2,IF(report2!L30="มีปัญหา",3,0)))</f>
        <v>#VALUE!</v>
      </c>
      <c r="V30" s="153" t="e">
        <f>IF(report3!L30="ปกติ",1,IF(report3!L30="เสี่ยง",2,IF(report3!L30="มีปัญหา",3,0)))</f>
        <v>#VALUE!</v>
      </c>
      <c r="W30" s="153" t="e">
        <f t="shared" si="5"/>
        <v>#VALUE!</v>
      </c>
      <c r="X30" s="154" t="e">
        <f t="shared" si="6"/>
        <v>#VALUE!</v>
      </c>
      <c r="Y30" s="161"/>
      <c r="Z30" s="153" t="e">
        <f>IF(report1!N30="ปกติ",1,IF(report1!N30="เสี่ยง",2,IF(report1!N30="มีปัญหา",3,0)))</f>
        <v>#VALUE!</v>
      </c>
      <c r="AA30" s="153" t="e">
        <f>IF(report2!N30="ปกติ",1,IF(report2!N30="เสี่ยง",2,IF(report2!N30="มีปัญหา",3,0)))</f>
        <v>#VALUE!</v>
      </c>
      <c r="AB30" s="153" t="e">
        <f>IF(report3!N30="ปกติ",1,IF(report3!N30="เสี่ยง",2,IF(report3!N30="มีปัญหา",3,0)))</f>
        <v>#VALUE!</v>
      </c>
      <c r="AC30" s="153" t="e">
        <f t="shared" si="7"/>
        <v>#VALUE!</v>
      </c>
      <c r="AD30" s="154" t="e">
        <f t="shared" si="8"/>
        <v>#VALUE!</v>
      </c>
      <c r="AE30" s="159"/>
      <c r="AF30" s="153" t="e">
        <f>IF(report1!P30="ไม่มีจุดแข็ง",1,IF(report1!P30="เสี่ยง",2,IF(report1!P30="มีจุดแข็ง",3,0)))</f>
        <v>#VALUE!</v>
      </c>
      <c r="AG30" s="153" t="e">
        <f>IF(report2!P30="ไม่มีจุดแข็ง",1,IF(report2!P30="เสี่ยง",2,IF(report2!P30="มีจุดแข็ง",3,0)))</f>
        <v>#VALUE!</v>
      </c>
      <c r="AH30" s="153" t="e">
        <f>IF(report3!P30="ไม่มีจุดแข็ง",1,IF(report3!P30="เสี่ยง",2,IF(report3!P30="มีจุดแข็ง",3,0)))</f>
        <v>#VALUE!</v>
      </c>
      <c r="AI30" s="153" t="e">
        <f t="shared" si="9"/>
        <v>#VALUE!</v>
      </c>
      <c r="AJ30" s="154" t="e">
        <f t="shared" si="10"/>
        <v>#VALUE!</v>
      </c>
      <c r="AK30" s="157"/>
      <c r="AL30" s="155"/>
      <c r="AM30" s="153" t="e">
        <f>IF(report1!S30="ปกติ",1,IF(report1!S30="เสี่ยง",2,IF(report1!S30="มีปัญหา",3,0)))</f>
        <v>#VALUE!</v>
      </c>
      <c r="AN30" s="153" t="e">
        <f>IF(report2!S30="ปกติ",1,IF(report2!S30="เสี่ยง",2,IF(report2!S30="มีปัญหา",3,0)))</f>
        <v>#VALUE!</v>
      </c>
      <c r="AO30" s="153" t="e">
        <f>IF(report3!S30="ปกติ",1,IF(report3!S30="เสี่ยง",2,IF(report3!S30="มีปัญหา",3,0)))</f>
        <v>#VALUE!</v>
      </c>
      <c r="AP30" s="153" t="e">
        <f t="shared" si="11"/>
        <v>#VALUE!</v>
      </c>
      <c r="AQ30" s="154" t="e">
        <f t="shared" si="12"/>
        <v>#VALUE!</v>
      </c>
    </row>
    <row r="31" spans="1:55" s="3" customFormat="1" ht="18" customHeight="1" x14ac:dyDescent="0.45">
      <c r="A31" s="158" t="s">
        <v>39</v>
      </c>
      <c r="B31" s="147">
        <f>input1!B31</f>
        <v>0</v>
      </c>
      <c r="C31" s="148">
        <f>input1!C31</f>
        <v>0</v>
      </c>
      <c r="D31" s="149">
        <f>input1!D31</f>
        <v>0</v>
      </c>
      <c r="E31" s="150">
        <f>input1!E31</f>
        <v>0</v>
      </c>
      <c r="F31" s="151" t="str">
        <f t="shared" si="0"/>
        <v>-</v>
      </c>
      <c r="G31" s="152">
        <f>[1]input2!AF31</f>
        <v>5</v>
      </c>
      <c r="H31" s="153" t="e">
        <f>IF(report1!H31="ปกติ",1,IF(report1!H31="เสี่ยง",2,IF(report1!H31="มีปัญหา",3,0)))</f>
        <v>#VALUE!</v>
      </c>
      <c r="I31" s="153" t="e">
        <f>IF(report2!H31="ปกติ",1,IF(report2!H31="เสี่ยง",2,IF(report2!H31="มีปัญหา",3,0)))</f>
        <v>#VALUE!</v>
      </c>
      <c r="J31" s="153" t="e">
        <f>IF(report3!H31="ปกติ",1,IF(report3!H31="เสี่ยง",2,IF(report3!H31="มีปัญหา",3,0)))</f>
        <v>#VALUE!</v>
      </c>
      <c r="K31" s="153" t="e">
        <f t="shared" si="1"/>
        <v>#VALUE!</v>
      </c>
      <c r="L31" s="154" t="e">
        <f t="shared" si="2"/>
        <v>#VALUE!</v>
      </c>
      <c r="M31" s="155"/>
      <c r="N31" s="153" t="e">
        <f>IF(report1!J31="ปกติ",1,IF(report1!J31="เสี่ยง",2,IF(report1!J31="มีปัญหา",3,0)))</f>
        <v>#VALUE!</v>
      </c>
      <c r="O31" s="153" t="e">
        <f>IF(report2!J31="ปกติ",1,IF(report2!J31="เสี่ยง",2,IF(report2!J31="มีปัญหา",3,0)))</f>
        <v>#VALUE!</v>
      </c>
      <c r="P31" s="153" t="e">
        <f>IF(report3!J31="ปกติ",1,IF(report3!J31="เสี่ยง",2,IF(report3!J31="มีปัญหา",3,0)))</f>
        <v>#VALUE!</v>
      </c>
      <c r="Q31" s="153" t="e">
        <f t="shared" si="3"/>
        <v>#VALUE!</v>
      </c>
      <c r="R31" s="154" t="e">
        <f t="shared" si="4"/>
        <v>#VALUE!</v>
      </c>
      <c r="S31" s="152"/>
      <c r="T31" s="153" t="e">
        <f>IF(report1!L31="ปกติ",1,IF(report1!L31="เสี่ยง",2,IF(report1!L31="มีปัญหา",3,0)))</f>
        <v>#VALUE!</v>
      </c>
      <c r="U31" s="153" t="e">
        <f>IF(report2!L31="ปกติ",1,IF(report2!L31="เสี่ยง",2,IF(report2!L31="มีปัญหา",3,0)))</f>
        <v>#VALUE!</v>
      </c>
      <c r="V31" s="153" t="e">
        <f>IF(report3!L31="ปกติ",1,IF(report3!L31="เสี่ยง",2,IF(report3!L31="มีปัญหา",3,0)))</f>
        <v>#VALUE!</v>
      </c>
      <c r="W31" s="153" t="e">
        <f t="shared" si="5"/>
        <v>#VALUE!</v>
      </c>
      <c r="X31" s="154" t="e">
        <f t="shared" si="6"/>
        <v>#VALUE!</v>
      </c>
      <c r="Y31" s="156"/>
      <c r="Z31" s="153" t="e">
        <f>IF(report1!N31="ปกติ",1,IF(report1!N31="เสี่ยง",2,IF(report1!N31="มีปัญหา",3,0)))</f>
        <v>#VALUE!</v>
      </c>
      <c r="AA31" s="153" t="e">
        <f>IF(report2!N31="ปกติ",1,IF(report2!N31="เสี่ยง",2,IF(report2!N31="มีปัญหา",3,0)))</f>
        <v>#VALUE!</v>
      </c>
      <c r="AB31" s="153" t="e">
        <f>IF(report3!N31="ปกติ",1,IF(report3!N31="เสี่ยง",2,IF(report3!N31="มีปัญหา",3,0)))</f>
        <v>#VALUE!</v>
      </c>
      <c r="AC31" s="153" t="e">
        <f t="shared" si="7"/>
        <v>#VALUE!</v>
      </c>
      <c r="AD31" s="154" t="e">
        <f t="shared" si="8"/>
        <v>#VALUE!</v>
      </c>
      <c r="AE31" s="152"/>
      <c r="AF31" s="153" t="e">
        <f>IF(report1!P31="ไม่มีจุดแข็ง",1,IF(report1!P31="เสี่ยง",2,IF(report1!P31="มีจุดแข็ง",3,0)))</f>
        <v>#VALUE!</v>
      </c>
      <c r="AG31" s="153" t="e">
        <f>IF(report2!P31="ไม่มีจุดแข็ง",1,IF(report2!P31="เสี่ยง",2,IF(report2!P31="มีจุดแข็ง",3,0)))</f>
        <v>#VALUE!</v>
      </c>
      <c r="AH31" s="153" t="e">
        <f>IF(report3!P31="ไม่มีจุดแข็ง",1,IF(report3!P31="เสี่ยง",2,IF(report3!P31="มีจุดแข็ง",3,0)))</f>
        <v>#VALUE!</v>
      </c>
      <c r="AI31" s="153" t="e">
        <f t="shared" si="9"/>
        <v>#VALUE!</v>
      </c>
      <c r="AJ31" s="154" t="e">
        <f t="shared" si="10"/>
        <v>#VALUE!</v>
      </c>
      <c r="AK31" s="157"/>
      <c r="AL31" s="155"/>
      <c r="AM31" s="153" t="e">
        <f>IF(report1!S31="ปกติ",1,IF(report1!S31="เสี่ยง",2,IF(report1!S31="มีปัญหา",3,0)))</f>
        <v>#VALUE!</v>
      </c>
      <c r="AN31" s="153" t="e">
        <f>IF(report2!S31="ปกติ",1,IF(report2!S31="เสี่ยง",2,IF(report2!S31="มีปัญหา",3,0)))</f>
        <v>#VALUE!</v>
      </c>
      <c r="AO31" s="153" t="e">
        <f>IF(report3!S31="ปกติ",1,IF(report3!S31="เสี่ยง",2,IF(report3!S31="มีปัญหา",3,0)))</f>
        <v>#VALUE!</v>
      </c>
      <c r="AP31" s="153" t="e">
        <f t="shared" si="11"/>
        <v>#VALUE!</v>
      </c>
      <c r="AQ31" s="154" t="e">
        <f t="shared" si="12"/>
        <v>#VALUE!</v>
      </c>
    </row>
    <row r="32" spans="1:55" s="3" customFormat="1" ht="18" customHeight="1" x14ac:dyDescent="0.45">
      <c r="A32" s="134" t="s">
        <v>40</v>
      </c>
      <c r="B32" s="147">
        <f>input1!B32</f>
        <v>0</v>
      </c>
      <c r="C32" s="148">
        <f>input1!C32</f>
        <v>0</v>
      </c>
      <c r="D32" s="149">
        <f>input1!D32</f>
        <v>0</v>
      </c>
      <c r="E32" s="150">
        <f>input1!E32</f>
        <v>0</v>
      </c>
      <c r="F32" s="151" t="str">
        <f t="shared" si="0"/>
        <v>-</v>
      </c>
      <c r="G32" s="159">
        <f>[1]input2!AF32</f>
        <v>5</v>
      </c>
      <c r="H32" s="153" t="e">
        <f>IF(report1!H32="ปกติ",1,IF(report1!H32="เสี่ยง",2,IF(report1!H32="มีปัญหา",3,0)))</f>
        <v>#VALUE!</v>
      </c>
      <c r="I32" s="153" t="e">
        <f>IF(report2!H32="ปกติ",1,IF(report2!H32="เสี่ยง",2,IF(report2!H32="มีปัญหา",3,0)))</f>
        <v>#VALUE!</v>
      </c>
      <c r="J32" s="153" t="e">
        <f>IF(report3!H32="ปกติ",1,IF(report3!H32="เสี่ยง",2,IF(report3!H32="มีปัญหา",3,0)))</f>
        <v>#VALUE!</v>
      </c>
      <c r="K32" s="153" t="e">
        <f t="shared" si="1"/>
        <v>#VALUE!</v>
      </c>
      <c r="L32" s="154" t="e">
        <f t="shared" si="2"/>
        <v>#VALUE!</v>
      </c>
      <c r="M32" s="160"/>
      <c r="N32" s="153" t="e">
        <f>IF(report1!J32="ปกติ",1,IF(report1!J32="เสี่ยง",2,IF(report1!J32="มีปัญหา",3,0)))</f>
        <v>#VALUE!</v>
      </c>
      <c r="O32" s="153" t="e">
        <f>IF(report2!J32="ปกติ",1,IF(report2!J32="เสี่ยง",2,IF(report2!J32="มีปัญหา",3,0)))</f>
        <v>#VALUE!</v>
      </c>
      <c r="P32" s="153" t="e">
        <f>IF(report3!J32="ปกติ",1,IF(report3!J32="เสี่ยง",2,IF(report3!J32="มีปัญหา",3,0)))</f>
        <v>#VALUE!</v>
      </c>
      <c r="Q32" s="153" t="e">
        <f t="shared" si="3"/>
        <v>#VALUE!</v>
      </c>
      <c r="R32" s="154" t="e">
        <f t="shared" si="4"/>
        <v>#VALUE!</v>
      </c>
      <c r="S32" s="159"/>
      <c r="T32" s="153" t="e">
        <f>IF(report1!L32="ปกติ",1,IF(report1!L32="เสี่ยง",2,IF(report1!L32="มีปัญหา",3,0)))</f>
        <v>#VALUE!</v>
      </c>
      <c r="U32" s="153" t="e">
        <f>IF(report2!L32="ปกติ",1,IF(report2!L32="เสี่ยง",2,IF(report2!L32="มีปัญหา",3,0)))</f>
        <v>#VALUE!</v>
      </c>
      <c r="V32" s="153" t="e">
        <f>IF(report3!L32="ปกติ",1,IF(report3!L32="เสี่ยง",2,IF(report3!L32="มีปัญหา",3,0)))</f>
        <v>#VALUE!</v>
      </c>
      <c r="W32" s="153" t="e">
        <f t="shared" si="5"/>
        <v>#VALUE!</v>
      </c>
      <c r="X32" s="154" t="e">
        <f t="shared" si="6"/>
        <v>#VALUE!</v>
      </c>
      <c r="Y32" s="161"/>
      <c r="Z32" s="153" t="e">
        <f>IF(report1!N32="ปกติ",1,IF(report1!N32="เสี่ยง",2,IF(report1!N32="มีปัญหา",3,0)))</f>
        <v>#VALUE!</v>
      </c>
      <c r="AA32" s="153" t="e">
        <f>IF(report2!N32="ปกติ",1,IF(report2!N32="เสี่ยง",2,IF(report2!N32="มีปัญหา",3,0)))</f>
        <v>#VALUE!</v>
      </c>
      <c r="AB32" s="153" t="e">
        <f>IF(report3!N32="ปกติ",1,IF(report3!N32="เสี่ยง",2,IF(report3!N32="มีปัญหา",3,0)))</f>
        <v>#VALUE!</v>
      </c>
      <c r="AC32" s="153" t="e">
        <f t="shared" si="7"/>
        <v>#VALUE!</v>
      </c>
      <c r="AD32" s="154" t="e">
        <f t="shared" si="8"/>
        <v>#VALUE!</v>
      </c>
      <c r="AE32" s="159"/>
      <c r="AF32" s="153" t="e">
        <f>IF(report1!P32="ไม่มีจุดแข็ง",1,IF(report1!P32="เสี่ยง",2,IF(report1!P32="มีจุดแข็ง",3,0)))</f>
        <v>#VALUE!</v>
      </c>
      <c r="AG32" s="153" t="e">
        <f>IF(report2!P32="ไม่มีจุดแข็ง",1,IF(report2!P32="เสี่ยง",2,IF(report2!P32="มีจุดแข็ง",3,0)))</f>
        <v>#VALUE!</v>
      </c>
      <c r="AH32" s="153" t="e">
        <f>IF(report3!P32="ไม่มีจุดแข็ง",1,IF(report3!P32="เสี่ยง",2,IF(report3!P32="มีจุดแข็ง",3,0)))</f>
        <v>#VALUE!</v>
      </c>
      <c r="AI32" s="153" t="e">
        <f t="shared" si="9"/>
        <v>#VALUE!</v>
      </c>
      <c r="AJ32" s="154" t="e">
        <f t="shared" si="10"/>
        <v>#VALUE!</v>
      </c>
      <c r="AK32" s="157"/>
      <c r="AL32" s="155"/>
      <c r="AM32" s="153" t="e">
        <f>IF(report1!S32="ปกติ",1,IF(report1!S32="เสี่ยง",2,IF(report1!S32="มีปัญหา",3,0)))</f>
        <v>#VALUE!</v>
      </c>
      <c r="AN32" s="153" t="e">
        <f>IF(report2!S32="ปกติ",1,IF(report2!S32="เสี่ยง",2,IF(report2!S32="มีปัญหา",3,0)))</f>
        <v>#VALUE!</v>
      </c>
      <c r="AO32" s="153" t="e">
        <f>IF(report3!S32="ปกติ",1,IF(report3!S32="เสี่ยง",2,IF(report3!S32="มีปัญหา",3,0)))</f>
        <v>#VALUE!</v>
      </c>
      <c r="AP32" s="153" t="e">
        <f t="shared" si="11"/>
        <v>#VALUE!</v>
      </c>
      <c r="AQ32" s="154" t="e">
        <f t="shared" si="12"/>
        <v>#VALUE!</v>
      </c>
    </row>
    <row r="33" spans="1:43" s="3" customFormat="1" ht="18" customHeight="1" thickBot="1" x14ac:dyDescent="0.5">
      <c r="A33" s="162" t="s">
        <v>41</v>
      </c>
      <c r="B33" s="163">
        <f>input1!B33</f>
        <v>0</v>
      </c>
      <c r="C33" s="164">
        <f>input1!C33</f>
        <v>0</v>
      </c>
      <c r="D33" s="165">
        <f>input1!D33</f>
        <v>0</v>
      </c>
      <c r="E33" s="166">
        <f>input1!E33</f>
        <v>0</v>
      </c>
      <c r="F33" s="167" t="str">
        <f t="shared" si="0"/>
        <v>-</v>
      </c>
      <c r="G33" s="168">
        <f>[1]input2!AF33</f>
        <v>5</v>
      </c>
      <c r="H33" s="169" t="e">
        <f>IF(report1!H33="ปกติ",1,IF(report1!H33="เสี่ยง",2,IF(report1!H33="มีปัญหา",3,0)))</f>
        <v>#VALUE!</v>
      </c>
      <c r="I33" s="169" t="e">
        <f>IF(report2!H33="ปกติ",1,IF(report2!H33="เสี่ยง",2,IF(report2!H33="มีปัญหา",3,0)))</f>
        <v>#VALUE!</v>
      </c>
      <c r="J33" s="169" t="e">
        <f>IF(report3!H33="ปกติ",1,IF(report3!H33="เสี่ยง",2,IF(report3!H33="มีปัญหา",3,0)))</f>
        <v>#VALUE!</v>
      </c>
      <c r="K33" s="169" t="e">
        <f t="shared" si="1"/>
        <v>#VALUE!</v>
      </c>
      <c r="L33" s="170" t="e">
        <f t="shared" si="2"/>
        <v>#VALUE!</v>
      </c>
      <c r="M33" s="171"/>
      <c r="N33" s="169" t="e">
        <f>IF(report1!J33="ปกติ",1,IF(report1!J33="เสี่ยง",2,IF(report1!J33="มีปัญหา",3,0)))</f>
        <v>#VALUE!</v>
      </c>
      <c r="O33" s="169" t="e">
        <f>IF(report2!J33="ปกติ",1,IF(report2!J33="เสี่ยง",2,IF(report2!J33="มีปัญหา",3,0)))</f>
        <v>#VALUE!</v>
      </c>
      <c r="P33" s="169" t="e">
        <f>IF(report3!J33="ปกติ",1,IF(report3!J33="เสี่ยง",2,IF(report3!J33="มีปัญหา",3,0)))</f>
        <v>#VALUE!</v>
      </c>
      <c r="Q33" s="169" t="e">
        <f t="shared" si="3"/>
        <v>#VALUE!</v>
      </c>
      <c r="R33" s="170" t="e">
        <f t="shared" si="4"/>
        <v>#VALUE!</v>
      </c>
      <c r="S33" s="172"/>
      <c r="T33" s="169" t="e">
        <f>IF(report1!L33="ปกติ",1,IF(report1!L33="เสี่ยง",2,IF(report1!L33="มีปัญหา",3,0)))</f>
        <v>#VALUE!</v>
      </c>
      <c r="U33" s="169" t="e">
        <f>IF(report2!L33="ปกติ",1,IF(report2!L33="เสี่ยง",2,IF(report2!L33="มีปัญหา",3,0)))</f>
        <v>#VALUE!</v>
      </c>
      <c r="V33" s="169" t="e">
        <f>IF(report3!L33="ปกติ",1,IF(report3!L33="เสี่ยง",2,IF(report3!L33="มีปัญหา",3,0)))</f>
        <v>#VALUE!</v>
      </c>
      <c r="W33" s="169" t="e">
        <f t="shared" si="5"/>
        <v>#VALUE!</v>
      </c>
      <c r="X33" s="170" t="e">
        <f t="shared" si="6"/>
        <v>#VALUE!</v>
      </c>
      <c r="Y33" s="168"/>
      <c r="Z33" s="169" t="e">
        <f>IF(report1!N33="ปกติ",1,IF(report1!N33="เสี่ยง",2,IF(report1!N33="มีปัญหา",3,0)))</f>
        <v>#VALUE!</v>
      </c>
      <c r="AA33" s="169" t="e">
        <f>IF(report2!N33="ปกติ",1,IF(report2!N33="เสี่ยง",2,IF(report2!N33="มีปัญหา",3,0)))</f>
        <v>#VALUE!</v>
      </c>
      <c r="AB33" s="169" t="e">
        <f>IF(report3!N33="ปกติ",1,IF(report3!N33="เสี่ยง",2,IF(report3!N33="มีปัญหา",3,0)))</f>
        <v>#VALUE!</v>
      </c>
      <c r="AC33" s="169" t="e">
        <f t="shared" si="7"/>
        <v>#VALUE!</v>
      </c>
      <c r="AD33" s="170" t="e">
        <f t="shared" si="8"/>
        <v>#VALUE!</v>
      </c>
      <c r="AE33" s="172"/>
      <c r="AF33" s="169" t="e">
        <f>IF(report1!P33="ไม่มีจุดแข็ง",1,IF(report1!P33="เสี่ยง",2,IF(report1!P33="มีจุดแข็ง",3,0)))</f>
        <v>#VALUE!</v>
      </c>
      <c r="AG33" s="169" t="e">
        <f>IF(report2!P33="ไม่มีจุดแข็ง",1,IF(report2!P33="เสี่ยง",2,IF(report2!P33="มีจุดแข็ง",3,0)))</f>
        <v>#VALUE!</v>
      </c>
      <c r="AH33" s="169" t="e">
        <f>IF(report3!P33="ไม่มีจุดแข็ง",1,IF(report3!P33="เสี่ยง",2,IF(report3!P33="มีจุดแข็ง",3,0)))</f>
        <v>#VALUE!</v>
      </c>
      <c r="AI33" s="169" t="e">
        <f t="shared" si="9"/>
        <v>#VALUE!</v>
      </c>
      <c r="AJ33" s="170" t="e">
        <f t="shared" si="10"/>
        <v>#VALUE!</v>
      </c>
      <c r="AK33" s="173"/>
      <c r="AL33" s="171"/>
      <c r="AM33" s="169" t="e">
        <f>IF(report1!S33="ปกติ",1,IF(report1!S33="เสี่ยง",2,IF(report1!S33="มีปัญหา",3,0)))</f>
        <v>#VALUE!</v>
      </c>
      <c r="AN33" s="169" t="e">
        <f>IF(report2!S33="ปกติ",1,IF(report2!S33="เสี่ยง",2,IF(report2!S33="มีปัญหา",3,0)))</f>
        <v>#VALUE!</v>
      </c>
      <c r="AO33" s="169" t="e">
        <f>IF(report3!S33="ปกติ",1,IF(report3!S33="เสี่ยง",2,IF(report3!S33="มีปัญหา",3,0)))</f>
        <v>#VALUE!</v>
      </c>
      <c r="AP33" s="169" t="e">
        <f t="shared" si="11"/>
        <v>#VALUE!</v>
      </c>
      <c r="AQ33" s="170" t="e">
        <f t="shared" si="12"/>
        <v>#VALUE!</v>
      </c>
    </row>
    <row r="34" spans="1:43" s="3" customFormat="1" ht="18" customHeight="1" x14ac:dyDescent="0.45">
      <c r="A34" s="134" t="s">
        <v>42</v>
      </c>
      <c r="B34" s="147">
        <f>input1!B34</f>
        <v>0</v>
      </c>
      <c r="C34" s="148">
        <f>input1!C34</f>
        <v>0</v>
      </c>
      <c r="D34" s="149">
        <f>input1!D34</f>
        <v>0</v>
      </c>
      <c r="E34" s="150">
        <f>input1!E34</f>
        <v>0</v>
      </c>
      <c r="F34" s="175" t="str">
        <f t="shared" si="0"/>
        <v>-</v>
      </c>
      <c r="G34" s="159" t="str">
        <f>[1]input2!AF34</f>
        <v>0</v>
      </c>
      <c r="H34" s="153" t="e">
        <f>IF(report1!H34="ปกติ",1,IF(report1!H34="เสี่ยง",2,IF(report1!H34="มีปัญหา",3,0)))</f>
        <v>#VALUE!</v>
      </c>
      <c r="I34" s="153" t="e">
        <f>IF(report2!H34="ปกติ",1,IF(report2!H34="เสี่ยง",2,IF(report2!H34="มีปัญหา",3,0)))</f>
        <v>#VALUE!</v>
      </c>
      <c r="J34" s="153" t="e">
        <f>IF(report3!H34="ปกติ",1,IF(report3!H34="เสี่ยง",2,IF(report3!H34="มีปัญหา",3,0)))</f>
        <v>#VALUE!</v>
      </c>
      <c r="K34" s="153" t="e">
        <f t="shared" si="1"/>
        <v>#VALUE!</v>
      </c>
      <c r="L34" s="154" t="e">
        <f t="shared" si="2"/>
        <v>#VALUE!</v>
      </c>
      <c r="M34" s="160"/>
      <c r="N34" s="153" t="e">
        <f>IF(report1!J34="ปกติ",1,IF(report1!J34="เสี่ยง",2,IF(report1!J34="มีปัญหา",3,0)))</f>
        <v>#VALUE!</v>
      </c>
      <c r="O34" s="153" t="e">
        <f>IF(report2!J34="ปกติ",1,IF(report2!J34="เสี่ยง",2,IF(report2!J34="มีปัญหา",3,0)))</f>
        <v>#VALUE!</v>
      </c>
      <c r="P34" s="153" t="e">
        <f>IF(report3!J34="ปกติ",1,IF(report3!J34="เสี่ยง",2,IF(report3!J34="มีปัญหา",3,0)))</f>
        <v>#VALUE!</v>
      </c>
      <c r="Q34" s="153" t="e">
        <f t="shared" si="3"/>
        <v>#VALUE!</v>
      </c>
      <c r="R34" s="154" t="e">
        <f t="shared" si="4"/>
        <v>#VALUE!</v>
      </c>
      <c r="S34" s="159"/>
      <c r="T34" s="153" t="e">
        <f>IF(report1!L34="ปกติ",1,IF(report1!L34="เสี่ยง",2,IF(report1!L34="มีปัญหา",3,0)))</f>
        <v>#VALUE!</v>
      </c>
      <c r="U34" s="153" t="e">
        <f>IF(report2!L34="ปกติ",1,IF(report2!L34="เสี่ยง",2,IF(report2!L34="มีปัญหา",3,0)))</f>
        <v>#VALUE!</v>
      </c>
      <c r="V34" s="153" t="e">
        <f>IF(report3!L34="ปกติ",1,IF(report3!L34="เสี่ยง",2,IF(report3!L34="มีปัญหา",3,0)))</f>
        <v>#VALUE!</v>
      </c>
      <c r="W34" s="153" t="e">
        <f t="shared" si="5"/>
        <v>#VALUE!</v>
      </c>
      <c r="X34" s="154" t="e">
        <f t="shared" si="6"/>
        <v>#VALUE!</v>
      </c>
      <c r="Y34" s="161"/>
      <c r="Z34" s="153" t="e">
        <f>IF(report1!N34="ปกติ",1,IF(report1!N34="เสี่ยง",2,IF(report1!N34="มีปัญหา",3,0)))</f>
        <v>#VALUE!</v>
      </c>
      <c r="AA34" s="153" t="e">
        <f>IF(report2!N34="ปกติ",1,IF(report2!N34="เสี่ยง",2,IF(report2!N34="มีปัญหา",3,0)))</f>
        <v>#VALUE!</v>
      </c>
      <c r="AB34" s="153" t="e">
        <f>IF(report3!N34="ปกติ",1,IF(report3!N34="เสี่ยง",2,IF(report3!N34="มีปัญหา",3,0)))</f>
        <v>#VALUE!</v>
      </c>
      <c r="AC34" s="153" t="e">
        <f t="shared" si="7"/>
        <v>#VALUE!</v>
      </c>
      <c r="AD34" s="154" t="e">
        <f t="shared" si="8"/>
        <v>#VALUE!</v>
      </c>
      <c r="AE34" s="159"/>
      <c r="AF34" s="153" t="e">
        <f>IF(report1!P34="ไม่มีจุดแข็ง",1,IF(report1!P34="เสี่ยง",2,IF(report1!P34="มีจุดแข็ง",3,0)))</f>
        <v>#VALUE!</v>
      </c>
      <c r="AG34" s="153" t="e">
        <f>IF(report2!P34="ไม่มีจุดแข็ง",1,IF(report2!P34="เสี่ยง",2,IF(report2!P34="มีจุดแข็ง",3,0)))</f>
        <v>#VALUE!</v>
      </c>
      <c r="AH34" s="153" t="e">
        <f>IF(report3!P34="ไม่มีจุดแข็ง",1,IF(report3!P34="เสี่ยง",2,IF(report3!P34="มีจุดแข็ง",3,0)))</f>
        <v>#VALUE!</v>
      </c>
      <c r="AI34" s="153" t="e">
        <f t="shared" si="9"/>
        <v>#VALUE!</v>
      </c>
      <c r="AJ34" s="154" t="e">
        <f t="shared" si="10"/>
        <v>#VALUE!</v>
      </c>
      <c r="AK34" s="176"/>
      <c r="AL34" s="160"/>
      <c r="AM34" s="153" t="e">
        <f>IF(report1!S34="ปกติ",1,IF(report1!S34="เสี่ยง",2,IF(report1!S34="มีปัญหา",3,0)))</f>
        <v>#VALUE!</v>
      </c>
      <c r="AN34" s="153" t="e">
        <f>IF(report2!S34="ปกติ",1,IF(report2!S34="เสี่ยง",2,IF(report2!S34="มีปัญหา",3,0)))</f>
        <v>#VALUE!</v>
      </c>
      <c r="AO34" s="153" t="e">
        <f>IF(report3!S34="ปกติ",1,IF(report3!S34="เสี่ยง",2,IF(report3!S34="มีปัญหา",3,0)))</f>
        <v>#VALUE!</v>
      </c>
      <c r="AP34" s="153" t="e">
        <f t="shared" si="11"/>
        <v>#VALUE!</v>
      </c>
      <c r="AQ34" s="154" t="e">
        <f t="shared" si="12"/>
        <v>#VALUE!</v>
      </c>
    </row>
    <row r="35" spans="1:43" s="3" customFormat="1" ht="18" customHeight="1" x14ac:dyDescent="0.45">
      <c r="A35" s="146" t="s">
        <v>43</v>
      </c>
      <c r="B35" s="147">
        <f>input1!B35</f>
        <v>0</v>
      </c>
      <c r="C35" s="148">
        <f>input1!C35</f>
        <v>0</v>
      </c>
      <c r="D35" s="149">
        <f>input1!D35</f>
        <v>0</v>
      </c>
      <c r="E35" s="150">
        <f>input1!E35</f>
        <v>0</v>
      </c>
      <c r="F35" s="151" t="str">
        <f t="shared" si="0"/>
        <v>-</v>
      </c>
      <c r="G35" s="152" t="str">
        <f>[1]input2!AF35</f>
        <v>0</v>
      </c>
      <c r="H35" s="153" t="e">
        <f>IF(report1!H35="ปกติ",1,IF(report1!H35="เสี่ยง",2,IF(report1!H35="มีปัญหา",3,0)))</f>
        <v>#VALUE!</v>
      </c>
      <c r="I35" s="153" t="e">
        <f>IF(report2!H35="ปกติ",1,IF(report2!H35="เสี่ยง",2,IF(report2!H35="มีปัญหา",3,0)))</f>
        <v>#VALUE!</v>
      </c>
      <c r="J35" s="153" t="e">
        <f>IF(report3!H35="ปกติ",1,IF(report3!H35="เสี่ยง",2,IF(report3!H35="มีปัญหา",3,0)))</f>
        <v>#VALUE!</v>
      </c>
      <c r="K35" s="153" t="e">
        <f t="shared" si="1"/>
        <v>#VALUE!</v>
      </c>
      <c r="L35" s="154" t="e">
        <f t="shared" si="2"/>
        <v>#VALUE!</v>
      </c>
      <c r="M35" s="155"/>
      <c r="N35" s="153" t="e">
        <f>IF(report1!J35="ปกติ",1,IF(report1!J35="เสี่ยง",2,IF(report1!J35="มีปัญหา",3,0)))</f>
        <v>#VALUE!</v>
      </c>
      <c r="O35" s="153" t="e">
        <f>IF(report2!J35="ปกติ",1,IF(report2!J35="เสี่ยง",2,IF(report2!J35="มีปัญหา",3,0)))</f>
        <v>#VALUE!</v>
      </c>
      <c r="P35" s="153" t="e">
        <f>IF(report3!J35="ปกติ",1,IF(report3!J35="เสี่ยง",2,IF(report3!J35="มีปัญหา",3,0)))</f>
        <v>#VALUE!</v>
      </c>
      <c r="Q35" s="153" t="e">
        <f t="shared" si="3"/>
        <v>#VALUE!</v>
      </c>
      <c r="R35" s="154" t="e">
        <f t="shared" si="4"/>
        <v>#VALUE!</v>
      </c>
      <c r="S35" s="152"/>
      <c r="T35" s="153" t="e">
        <f>IF(report1!L35="ปกติ",1,IF(report1!L35="เสี่ยง",2,IF(report1!L35="มีปัญหา",3,0)))</f>
        <v>#VALUE!</v>
      </c>
      <c r="U35" s="153" t="e">
        <f>IF(report2!L35="ปกติ",1,IF(report2!L35="เสี่ยง",2,IF(report2!L35="มีปัญหา",3,0)))</f>
        <v>#VALUE!</v>
      </c>
      <c r="V35" s="153" t="e">
        <f>IF(report3!L35="ปกติ",1,IF(report3!L35="เสี่ยง",2,IF(report3!L35="มีปัญหา",3,0)))</f>
        <v>#VALUE!</v>
      </c>
      <c r="W35" s="153" t="e">
        <f t="shared" si="5"/>
        <v>#VALUE!</v>
      </c>
      <c r="X35" s="154" t="e">
        <f t="shared" si="6"/>
        <v>#VALUE!</v>
      </c>
      <c r="Y35" s="156"/>
      <c r="Z35" s="153" t="e">
        <f>IF(report1!N35="ปกติ",1,IF(report1!N35="เสี่ยง",2,IF(report1!N35="มีปัญหา",3,0)))</f>
        <v>#VALUE!</v>
      </c>
      <c r="AA35" s="153" t="e">
        <f>IF(report2!N35="ปกติ",1,IF(report2!N35="เสี่ยง",2,IF(report2!N35="มีปัญหา",3,0)))</f>
        <v>#VALUE!</v>
      </c>
      <c r="AB35" s="153" t="e">
        <f>IF(report3!N35="ปกติ",1,IF(report3!N35="เสี่ยง",2,IF(report3!N35="มีปัญหา",3,0)))</f>
        <v>#VALUE!</v>
      </c>
      <c r="AC35" s="153" t="e">
        <f t="shared" si="7"/>
        <v>#VALUE!</v>
      </c>
      <c r="AD35" s="154" t="e">
        <f t="shared" si="8"/>
        <v>#VALUE!</v>
      </c>
      <c r="AE35" s="152"/>
      <c r="AF35" s="153" t="e">
        <f>IF(report1!P35="ไม่มีจุดแข็ง",1,IF(report1!P35="เสี่ยง",2,IF(report1!P35="มีจุดแข็ง",3,0)))</f>
        <v>#VALUE!</v>
      </c>
      <c r="AG35" s="153" t="e">
        <f>IF(report2!P35="ไม่มีจุดแข็ง",1,IF(report2!P35="เสี่ยง",2,IF(report2!P35="มีจุดแข็ง",3,0)))</f>
        <v>#VALUE!</v>
      </c>
      <c r="AH35" s="153" t="e">
        <f>IF(report3!P35="ไม่มีจุดแข็ง",1,IF(report3!P35="เสี่ยง",2,IF(report3!P35="มีจุดแข็ง",3,0)))</f>
        <v>#VALUE!</v>
      </c>
      <c r="AI35" s="153" t="e">
        <f t="shared" si="9"/>
        <v>#VALUE!</v>
      </c>
      <c r="AJ35" s="154" t="e">
        <f t="shared" si="10"/>
        <v>#VALUE!</v>
      </c>
      <c r="AK35" s="157"/>
      <c r="AL35" s="155"/>
      <c r="AM35" s="153" t="e">
        <f>IF(report1!S35="ปกติ",1,IF(report1!S35="เสี่ยง",2,IF(report1!S35="มีปัญหา",3,0)))</f>
        <v>#VALUE!</v>
      </c>
      <c r="AN35" s="153" t="e">
        <f>IF(report2!S35="ปกติ",1,IF(report2!S35="เสี่ยง",2,IF(report2!S35="มีปัญหา",3,0)))</f>
        <v>#VALUE!</v>
      </c>
      <c r="AO35" s="153" t="e">
        <f>IF(report3!S35="ปกติ",1,IF(report3!S35="เสี่ยง",2,IF(report3!S35="มีปัญหา",3,0)))</f>
        <v>#VALUE!</v>
      </c>
      <c r="AP35" s="153" t="e">
        <f t="shared" si="11"/>
        <v>#VALUE!</v>
      </c>
      <c r="AQ35" s="154" t="e">
        <f t="shared" si="12"/>
        <v>#VALUE!</v>
      </c>
    </row>
    <row r="36" spans="1:43" s="3" customFormat="1" ht="18" customHeight="1" x14ac:dyDescent="0.45">
      <c r="A36" s="158" t="s">
        <v>44</v>
      </c>
      <c r="B36" s="147">
        <f>input1!B36</f>
        <v>0</v>
      </c>
      <c r="C36" s="148">
        <f>input1!C36</f>
        <v>0</v>
      </c>
      <c r="D36" s="149">
        <f>input1!D36</f>
        <v>0</v>
      </c>
      <c r="E36" s="150">
        <f>input1!E36</f>
        <v>0</v>
      </c>
      <c r="F36" s="151" t="str">
        <f t="shared" si="0"/>
        <v>-</v>
      </c>
      <c r="G36" s="159" t="str">
        <f>[1]input2!AF36</f>
        <v>0</v>
      </c>
      <c r="H36" s="153" t="e">
        <f>IF(report1!H36="ปกติ",1,IF(report1!H36="เสี่ยง",2,IF(report1!H36="มีปัญหา",3,0)))</f>
        <v>#VALUE!</v>
      </c>
      <c r="I36" s="153" t="e">
        <f>IF(report2!H36="ปกติ",1,IF(report2!H36="เสี่ยง",2,IF(report2!H36="มีปัญหา",3,0)))</f>
        <v>#VALUE!</v>
      </c>
      <c r="J36" s="153" t="e">
        <f>IF(report3!H36="ปกติ",1,IF(report3!H36="เสี่ยง",2,IF(report3!H36="มีปัญหา",3,0)))</f>
        <v>#VALUE!</v>
      </c>
      <c r="K36" s="153" t="e">
        <f t="shared" si="1"/>
        <v>#VALUE!</v>
      </c>
      <c r="L36" s="154" t="e">
        <f t="shared" si="2"/>
        <v>#VALUE!</v>
      </c>
      <c r="M36" s="160"/>
      <c r="N36" s="153" t="e">
        <f>IF(report1!J36="ปกติ",1,IF(report1!J36="เสี่ยง",2,IF(report1!J36="มีปัญหา",3,0)))</f>
        <v>#VALUE!</v>
      </c>
      <c r="O36" s="153" t="e">
        <f>IF(report2!J36="ปกติ",1,IF(report2!J36="เสี่ยง",2,IF(report2!J36="มีปัญหา",3,0)))</f>
        <v>#VALUE!</v>
      </c>
      <c r="P36" s="153" t="e">
        <f>IF(report3!J36="ปกติ",1,IF(report3!J36="เสี่ยง",2,IF(report3!J36="มีปัญหา",3,0)))</f>
        <v>#VALUE!</v>
      </c>
      <c r="Q36" s="153" t="e">
        <f t="shared" si="3"/>
        <v>#VALUE!</v>
      </c>
      <c r="R36" s="154" t="e">
        <f t="shared" si="4"/>
        <v>#VALUE!</v>
      </c>
      <c r="S36" s="159"/>
      <c r="T36" s="153" t="e">
        <f>IF(report1!L36="ปกติ",1,IF(report1!L36="เสี่ยง",2,IF(report1!L36="มีปัญหา",3,0)))</f>
        <v>#VALUE!</v>
      </c>
      <c r="U36" s="153" t="e">
        <f>IF(report2!L36="ปกติ",1,IF(report2!L36="เสี่ยง",2,IF(report2!L36="มีปัญหา",3,0)))</f>
        <v>#VALUE!</v>
      </c>
      <c r="V36" s="153" t="e">
        <f>IF(report3!L36="ปกติ",1,IF(report3!L36="เสี่ยง",2,IF(report3!L36="มีปัญหา",3,0)))</f>
        <v>#VALUE!</v>
      </c>
      <c r="W36" s="153" t="e">
        <f t="shared" si="5"/>
        <v>#VALUE!</v>
      </c>
      <c r="X36" s="154" t="e">
        <f t="shared" si="6"/>
        <v>#VALUE!</v>
      </c>
      <c r="Y36" s="161"/>
      <c r="Z36" s="153" t="e">
        <f>IF(report1!N36="ปกติ",1,IF(report1!N36="เสี่ยง",2,IF(report1!N36="มีปัญหา",3,0)))</f>
        <v>#VALUE!</v>
      </c>
      <c r="AA36" s="153" t="e">
        <f>IF(report2!N36="ปกติ",1,IF(report2!N36="เสี่ยง",2,IF(report2!N36="มีปัญหา",3,0)))</f>
        <v>#VALUE!</v>
      </c>
      <c r="AB36" s="153" t="e">
        <f>IF(report3!N36="ปกติ",1,IF(report3!N36="เสี่ยง",2,IF(report3!N36="มีปัญหา",3,0)))</f>
        <v>#VALUE!</v>
      </c>
      <c r="AC36" s="153" t="e">
        <f t="shared" si="7"/>
        <v>#VALUE!</v>
      </c>
      <c r="AD36" s="154" t="e">
        <f t="shared" si="8"/>
        <v>#VALUE!</v>
      </c>
      <c r="AE36" s="159"/>
      <c r="AF36" s="153" t="e">
        <f>IF(report1!P36="ไม่มีจุดแข็ง",1,IF(report1!P36="เสี่ยง",2,IF(report1!P36="มีจุดแข็ง",3,0)))</f>
        <v>#VALUE!</v>
      </c>
      <c r="AG36" s="153" t="e">
        <f>IF(report2!P36="ไม่มีจุดแข็ง",1,IF(report2!P36="เสี่ยง",2,IF(report2!P36="มีจุดแข็ง",3,0)))</f>
        <v>#VALUE!</v>
      </c>
      <c r="AH36" s="153" t="e">
        <f>IF(report3!P36="ไม่มีจุดแข็ง",1,IF(report3!P36="เสี่ยง",2,IF(report3!P36="มีจุดแข็ง",3,0)))</f>
        <v>#VALUE!</v>
      </c>
      <c r="AI36" s="153" t="e">
        <f t="shared" si="9"/>
        <v>#VALUE!</v>
      </c>
      <c r="AJ36" s="154" t="e">
        <f t="shared" si="10"/>
        <v>#VALUE!</v>
      </c>
      <c r="AK36" s="157"/>
      <c r="AL36" s="155"/>
      <c r="AM36" s="153" t="e">
        <f>IF(report1!S36="ปกติ",1,IF(report1!S36="เสี่ยง",2,IF(report1!S36="มีปัญหา",3,0)))</f>
        <v>#VALUE!</v>
      </c>
      <c r="AN36" s="153" t="e">
        <f>IF(report2!S36="ปกติ",1,IF(report2!S36="เสี่ยง",2,IF(report2!S36="มีปัญหา",3,0)))</f>
        <v>#VALUE!</v>
      </c>
      <c r="AO36" s="153" t="e">
        <f>IF(report3!S36="ปกติ",1,IF(report3!S36="เสี่ยง",2,IF(report3!S36="มีปัญหา",3,0)))</f>
        <v>#VALUE!</v>
      </c>
      <c r="AP36" s="153" t="e">
        <f t="shared" si="11"/>
        <v>#VALUE!</v>
      </c>
      <c r="AQ36" s="154" t="e">
        <f t="shared" si="12"/>
        <v>#VALUE!</v>
      </c>
    </row>
    <row r="37" spans="1:43" s="3" customFormat="1" ht="18" customHeight="1" x14ac:dyDescent="0.45">
      <c r="A37" s="134" t="s">
        <v>45</v>
      </c>
      <c r="B37" s="147">
        <f>input1!B37</f>
        <v>0</v>
      </c>
      <c r="C37" s="148">
        <f>input1!C37</f>
        <v>0</v>
      </c>
      <c r="D37" s="149">
        <f>input1!D37</f>
        <v>0</v>
      </c>
      <c r="E37" s="150">
        <f>input1!E37</f>
        <v>0</v>
      </c>
      <c r="F37" s="151" t="str">
        <f t="shared" si="0"/>
        <v>-</v>
      </c>
      <c r="G37" s="152" t="str">
        <f>[1]input2!AF37</f>
        <v>0</v>
      </c>
      <c r="H37" s="153" t="e">
        <f>IF(report1!H37="ปกติ",1,IF(report1!H37="เสี่ยง",2,IF(report1!H37="มีปัญหา",3,0)))</f>
        <v>#VALUE!</v>
      </c>
      <c r="I37" s="153" t="e">
        <f>IF(report2!H37="ปกติ",1,IF(report2!H37="เสี่ยง",2,IF(report2!H37="มีปัญหา",3,0)))</f>
        <v>#VALUE!</v>
      </c>
      <c r="J37" s="153" t="e">
        <f>IF(report3!H37="ปกติ",1,IF(report3!H37="เสี่ยง",2,IF(report3!H37="มีปัญหา",3,0)))</f>
        <v>#VALUE!</v>
      </c>
      <c r="K37" s="153" t="e">
        <f t="shared" si="1"/>
        <v>#VALUE!</v>
      </c>
      <c r="L37" s="154" t="e">
        <f t="shared" si="2"/>
        <v>#VALUE!</v>
      </c>
      <c r="M37" s="155"/>
      <c r="N37" s="153" t="e">
        <f>IF(report1!J37="ปกติ",1,IF(report1!J37="เสี่ยง",2,IF(report1!J37="มีปัญหา",3,0)))</f>
        <v>#VALUE!</v>
      </c>
      <c r="O37" s="153" t="e">
        <f>IF(report2!J37="ปกติ",1,IF(report2!J37="เสี่ยง",2,IF(report2!J37="มีปัญหา",3,0)))</f>
        <v>#VALUE!</v>
      </c>
      <c r="P37" s="153" t="e">
        <f>IF(report3!J37="ปกติ",1,IF(report3!J37="เสี่ยง",2,IF(report3!J37="มีปัญหา",3,0)))</f>
        <v>#VALUE!</v>
      </c>
      <c r="Q37" s="153" t="e">
        <f t="shared" si="3"/>
        <v>#VALUE!</v>
      </c>
      <c r="R37" s="154" t="e">
        <f t="shared" si="4"/>
        <v>#VALUE!</v>
      </c>
      <c r="S37" s="152"/>
      <c r="T37" s="153" t="e">
        <f>IF(report1!L37="ปกติ",1,IF(report1!L37="เสี่ยง",2,IF(report1!L37="มีปัญหา",3,0)))</f>
        <v>#VALUE!</v>
      </c>
      <c r="U37" s="153" t="e">
        <f>IF(report2!L37="ปกติ",1,IF(report2!L37="เสี่ยง",2,IF(report2!L37="มีปัญหา",3,0)))</f>
        <v>#VALUE!</v>
      </c>
      <c r="V37" s="153" t="e">
        <f>IF(report3!L37="ปกติ",1,IF(report3!L37="เสี่ยง",2,IF(report3!L37="มีปัญหา",3,0)))</f>
        <v>#VALUE!</v>
      </c>
      <c r="W37" s="153" t="e">
        <f t="shared" si="5"/>
        <v>#VALUE!</v>
      </c>
      <c r="X37" s="154" t="e">
        <f t="shared" si="6"/>
        <v>#VALUE!</v>
      </c>
      <c r="Y37" s="156"/>
      <c r="Z37" s="153" t="e">
        <f>IF(report1!N37="ปกติ",1,IF(report1!N37="เสี่ยง",2,IF(report1!N37="มีปัญหา",3,0)))</f>
        <v>#VALUE!</v>
      </c>
      <c r="AA37" s="153" t="e">
        <f>IF(report2!N37="ปกติ",1,IF(report2!N37="เสี่ยง",2,IF(report2!N37="มีปัญหา",3,0)))</f>
        <v>#VALUE!</v>
      </c>
      <c r="AB37" s="153" t="e">
        <f>IF(report3!N37="ปกติ",1,IF(report3!N37="เสี่ยง",2,IF(report3!N37="มีปัญหา",3,0)))</f>
        <v>#VALUE!</v>
      </c>
      <c r="AC37" s="153" t="e">
        <f t="shared" si="7"/>
        <v>#VALUE!</v>
      </c>
      <c r="AD37" s="154" t="e">
        <f t="shared" si="8"/>
        <v>#VALUE!</v>
      </c>
      <c r="AE37" s="152"/>
      <c r="AF37" s="153" t="e">
        <f>IF(report1!P37="ไม่มีจุดแข็ง",1,IF(report1!P37="เสี่ยง",2,IF(report1!P37="มีจุดแข็ง",3,0)))</f>
        <v>#VALUE!</v>
      </c>
      <c r="AG37" s="153" t="e">
        <f>IF(report2!P37="ไม่มีจุดแข็ง",1,IF(report2!P37="เสี่ยง",2,IF(report2!P37="มีจุดแข็ง",3,0)))</f>
        <v>#VALUE!</v>
      </c>
      <c r="AH37" s="153" t="e">
        <f>IF(report3!P37="ไม่มีจุดแข็ง",1,IF(report3!P37="เสี่ยง",2,IF(report3!P37="มีจุดแข็ง",3,0)))</f>
        <v>#VALUE!</v>
      </c>
      <c r="AI37" s="153" t="e">
        <f t="shared" si="9"/>
        <v>#VALUE!</v>
      </c>
      <c r="AJ37" s="154" t="e">
        <f t="shared" si="10"/>
        <v>#VALUE!</v>
      </c>
      <c r="AK37" s="157"/>
      <c r="AL37" s="155"/>
      <c r="AM37" s="153" t="e">
        <f>IF(report1!S37="ปกติ",1,IF(report1!S37="เสี่ยง",2,IF(report1!S37="มีปัญหา",3,0)))</f>
        <v>#VALUE!</v>
      </c>
      <c r="AN37" s="153" t="e">
        <f>IF(report2!S37="ปกติ",1,IF(report2!S37="เสี่ยง",2,IF(report2!S37="มีปัญหา",3,0)))</f>
        <v>#VALUE!</v>
      </c>
      <c r="AO37" s="153" t="e">
        <f>IF(report3!S37="ปกติ",1,IF(report3!S37="เสี่ยง",2,IF(report3!S37="มีปัญหา",3,0)))</f>
        <v>#VALUE!</v>
      </c>
      <c r="AP37" s="153" t="e">
        <f t="shared" si="11"/>
        <v>#VALUE!</v>
      </c>
      <c r="AQ37" s="154" t="e">
        <f t="shared" si="12"/>
        <v>#VALUE!</v>
      </c>
    </row>
    <row r="38" spans="1:43" s="3" customFormat="1" ht="18" customHeight="1" thickBot="1" x14ac:dyDescent="0.5">
      <c r="A38" s="162" t="s">
        <v>46</v>
      </c>
      <c r="B38" s="177">
        <f>input1!B38</f>
        <v>0</v>
      </c>
      <c r="C38" s="178">
        <f>input1!C38</f>
        <v>0</v>
      </c>
      <c r="D38" s="179">
        <f>input1!D38</f>
        <v>0</v>
      </c>
      <c r="E38" s="180">
        <f>input1!E38</f>
        <v>0</v>
      </c>
      <c r="F38" s="181" t="str">
        <f t="shared" si="0"/>
        <v>-</v>
      </c>
      <c r="G38" s="182" t="str">
        <f>[1]input2!AF38</f>
        <v>0</v>
      </c>
      <c r="H38" s="183" t="e">
        <f>IF(report1!H38="ปกติ",1,IF(report1!H38="เสี่ยง",2,IF(report1!H38="มีปัญหา",3,0)))</f>
        <v>#VALUE!</v>
      </c>
      <c r="I38" s="183" t="e">
        <f>IF(report2!H38="ปกติ",1,IF(report2!H38="เสี่ยง",2,IF(report2!H38="มีปัญหา",3,0)))</f>
        <v>#VALUE!</v>
      </c>
      <c r="J38" s="183" t="e">
        <f>IF(report3!H38="ปกติ",1,IF(report3!H38="เสี่ยง",2,IF(report3!H38="มีปัญหา",3,0)))</f>
        <v>#VALUE!</v>
      </c>
      <c r="K38" s="183" t="e">
        <f t="shared" si="1"/>
        <v>#VALUE!</v>
      </c>
      <c r="L38" s="184" t="e">
        <f t="shared" si="2"/>
        <v>#VALUE!</v>
      </c>
      <c r="M38" s="185"/>
      <c r="N38" s="183" t="e">
        <f>IF(report1!J38="ปกติ",1,IF(report1!J38="เสี่ยง",2,IF(report1!J38="มีปัญหา",3,0)))</f>
        <v>#VALUE!</v>
      </c>
      <c r="O38" s="183" t="e">
        <f>IF(report2!J38="ปกติ",1,IF(report2!J38="เสี่ยง",2,IF(report2!J38="มีปัญหา",3,0)))</f>
        <v>#VALUE!</v>
      </c>
      <c r="P38" s="183" t="e">
        <f>IF(report3!J38="ปกติ",1,IF(report3!J38="เสี่ยง",2,IF(report3!J38="มีปัญหา",3,0)))</f>
        <v>#VALUE!</v>
      </c>
      <c r="Q38" s="183" t="e">
        <f t="shared" si="3"/>
        <v>#VALUE!</v>
      </c>
      <c r="R38" s="184" t="e">
        <f t="shared" si="4"/>
        <v>#VALUE!</v>
      </c>
      <c r="S38" s="186"/>
      <c r="T38" s="183" t="e">
        <f>IF(report1!L38="ปกติ",1,IF(report1!L38="เสี่ยง",2,IF(report1!L38="มีปัญหา",3,0)))</f>
        <v>#VALUE!</v>
      </c>
      <c r="U38" s="183" t="e">
        <f>IF(report2!L38="ปกติ",1,IF(report2!L38="เสี่ยง",2,IF(report2!L38="มีปัญหา",3,0)))</f>
        <v>#VALUE!</v>
      </c>
      <c r="V38" s="183" t="e">
        <f>IF(report3!L38="ปกติ",1,IF(report3!L38="เสี่ยง",2,IF(report3!L38="มีปัญหา",3,0)))</f>
        <v>#VALUE!</v>
      </c>
      <c r="W38" s="183" t="e">
        <f t="shared" si="5"/>
        <v>#VALUE!</v>
      </c>
      <c r="X38" s="184" t="e">
        <f t="shared" si="6"/>
        <v>#VALUE!</v>
      </c>
      <c r="Y38" s="182"/>
      <c r="Z38" s="183" t="e">
        <f>IF(report1!N38="ปกติ",1,IF(report1!N38="เสี่ยง",2,IF(report1!N38="มีปัญหา",3,0)))</f>
        <v>#VALUE!</v>
      </c>
      <c r="AA38" s="183" t="e">
        <f>IF(report2!N38="ปกติ",1,IF(report2!N38="เสี่ยง",2,IF(report2!N38="มีปัญหา",3,0)))</f>
        <v>#VALUE!</v>
      </c>
      <c r="AB38" s="183" t="e">
        <f>IF(report3!N38="ปกติ",1,IF(report3!N38="เสี่ยง",2,IF(report3!N38="มีปัญหา",3,0)))</f>
        <v>#VALUE!</v>
      </c>
      <c r="AC38" s="183" t="e">
        <f t="shared" si="7"/>
        <v>#VALUE!</v>
      </c>
      <c r="AD38" s="184" t="e">
        <f t="shared" si="8"/>
        <v>#VALUE!</v>
      </c>
      <c r="AE38" s="186"/>
      <c r="AF38" s="183" t="e">
        <f>IF(report1!P38="ไม่มีจุดแข็ง",1,IF(report1!P38="เสี่ยง",2,IF(report1!P38="มีจุดแข็ง",3,0)))</f>
        <v>#VALUE!</v>
      </c>
      <c r="AG38" s="183" t="e">
        <f>IF(report2!P38="ไม่มีจุดแข็ง",1,IF(report2!P38="เสี่ยง",2,IF(report2!P38="มีจุดแข็ง",3,0)))</f>
        <v>#VALUE!</v>
      </c>
      <c r="AH38" s="183" t="e">
        <f>IF(report3!P38="ไม่มีจุดแข็ง",1,IF(report3!P38="เสี่ยง",2,IF(report3!P38="มีจุดแข็ง",3,0)))</f>
        <v>#VALUE!</v>
      </c>
      <c r="AI38" s="183" t="e">
        <f t="shared" si="9"/>
        <v>#VALUE!</v>
      </c>
      <c r="AJ38" s="184" t="e">
        <f t="shared" si="10"/>
        <v>#VALUE!</v>
      </c>
      <c r="AK38" s="187"/>
      <c r="AL38" s="185"/>
      <c r="AM38" s="183" t="e">
        <f>IF(report1!S38="ปกติ",1,IF(report1!S38="เสี่ยง",2,IF(report1!S38="มีปัญหา",3,0)))</f>
        <v>#VALUE!</v>
      </c>
      <c r="AN38" s="183" t="e">
        <f>IF(report2!S38="ปกติ",1,IF(report2!S38="เสี่ยง",2,IF(report2!S38="มีปัญหา",3,0)))</f>
        <v>#VALUE!</v>
      </c>
      <c r="AO38" s="183" t="e">
        <f>IF(report3!S38="ปกติ",1,IF(report3!S38="เสี่ยง",2,IF(report3!S38="มีปัญหา",3,0)))</f>
        <v>#VALUE!</v>
      </c>
      <c r="AP38" s="183" t="e">
        <f t="shared" si="11"/>
        <v>#VALUE!</v>
      </c>
      <c r="AQ38" s="184" t="e">
        <f t="shared" si="12"/>
        <v>#VALUE!</v>
      </c>
    </row>
    <row r="39" spans="1:43" s="3" customFormat="1" ht="18" customHeight="1" x14ac:dyDescent="0.45">
      <c r="A39" s="134" t="s">
        <v>47</v>
      </c>
      <c r="B39" s="174">
        <f>input1!B39</f>
        <v>0</v>
      </c>
      <c r="C39" s="136">
        <f>input1!C39</f>
        <v>0</v>
      </c>
      <c r="D39" s="137">
        <f>input1!D39</f>
        <v>0</v>
      </c>
      <c r="E39" s="138">
        <f>input1!E39</f>
        <v>0</v>
      </c>
      <c r="F39" s="139" t="str">
        <f t="shared" si="0"/>
        <v>-</v>
      </c>
      <c r="G39" s="140" t="str">
        <f>[1]input2!AF39</f>
        <v>0</v>
      </c>
      <c r="H39" s="141" t="e">
        <f>IF(report1!H39="ปกติ",1,IF(report1!H39="เสี่ยง",2,IF(report1!H39="มีปัญหา",3,0)))</f>
        <v>#VALUE!</v>
      </c>
      <c r="I39" s="141" t="e">
        <f>IF(report2!H39="ปกติ",1,IF(report2!H39="เสี่ยง",2,IF(report2!H39="มีปัญหา",3,0)))</f>
        <v>#VALUE!</v>
      </c>
      <c r="J39" s="141" t="e">
        <f>IF(report3!H39="ปกติ",1,IF(report3!H39="เสี่ยง",2,IF(report3!H39="มีปัญหา",3,0)))</f>
        <v>#VALUE!</v>
      </c>
      <c r="K39" s="141" t="e">
        <f t="shared" si="1"/>
        <v>#VALUE!</v>
      </c>
      <c r="L39" s="142" t="e">
        <f t="shared" si="2"/>
        <v>#VALUE!</v>
      </c>
      <c r="M39" s="143"/>
      <c r="N39" s="141" t="e">
        <f>IF(report1!J39="ปกติ",1,IF(report1!J39="เสี่ยง",2,IF(report1!J39="มีปัญหา",3,0)))</f>
        <v>#VALUE!</v>
      </c>
      <c r="O39" s="141" t="e">
        <f>IF(report2!J39="ปกติ",1,IF(report2!J39="เสี่ยง",2,IF(report2!J39="มีปัญหา",3,0)))</f>
        <v>#VALUE!</v>
      </c>
      <c r="P39" s="141" t="e">
        <f>IF(report3!J39="ปกติ",1,IF(report3!J39="เสี่ยง",2,IF(report3!J39="มีปัญหา",3,0)))</f>
        <v>#VALUE!</v>
      </c>
      <c r="Q39" s="141" t="e">
        <f t="shared" si="3"/>
        <v>#VALUE!</v>
      </c>
      <c r="R39" s="142" t="e">
        <f t="shared" si="4"/>
        <v>#VALUE!</v>
      </c>
      <c r="S39" s="140"/>
      <c r="T39" s="141" t="e">
        <f>IF(report1!L39="ปกติ",1,IF(report1!L39="เสี่ยง",2,IF(report1!L39="มีปัญหา",3,0)))</f>
        <v>#VALUE!</v>
      </c>
      <c r="U39" s="141" t="e">
        <f>IF(report2!L39="ปกติ",1,IF(report2!L39="เสี่ยง",2,IF(report2!L39="มีปัญหา",3,0)))</f>
        <v>#VALUE!</v>
      </c>
      <c r="V39" s="141" t="e">
        <f>IF(report3!L39="ปกติ",1,IF(report3!L39="เสี่ยง",2,IF(report3!L39="มีปัญหา",3,0)))</f>
        <v>#VALUE!</v>
      </c>
      <c r="W39" s="141" t="e">
        <f t="shared" si="5"/>
        <v>#VALUE!</v>
      </c>
      <c r="X39" s="142" t="e">
        <f t="shared" si="6"/>
        <v>#VALUE!</v>
      </c>
      <c r="Y39" s="144"/>
      <c r="Z39" s="141" t="e">
        <f>IF(report1!N39="ปกติ",1,IF(report1!N39="เสี่ยง",2,IF(report1!N39="มีปัญหา",3,0)))</f>
        <v>#VALUE!</v>
      </c>
      <c r="AA39" s="141" t="e">
        <f>IF(report2!N39="ปกติ",1,IF(report2!N39="เสี่ยง",2,IF(report2!N39="มีปัญหา",3,0)))</f>
        <v>#VALUE!</v>
      </c>
      <c r="AB39" s="141" t="e">
        <f>IF(report3!N39="ปกติ",1,IF(report3!N39="เสี่ยง",2,IF(report3!N39="มีปัญหา",3,0)))</f>
        <v>#VALUE!</v>
      </c>
      <c r="AC39" s="141" t="e">
        <f t="shared" si="7"/>
        <v>#VALUE!</v>
      </c>
      <c r="AD39" s="142" t="e">
        <f t="shared" si="8"/>
        <v>#VALUE!</v>
      </c>
      <c r="AE39" s="140"/>
      <c r="AF39" s="141" t="e">
        <f>IF(report1!P39="ไม่มีจุดแข็ง",1,IF(report1!P39="เสี่ยง",2,IF(report1!P39="มีจุดแข็ง",3,0)))</f>
        <v>#VALUE!</v>
      </c>
      <c r="AG39" s="141" t="e">
        <f>IF(report2!P39="ไม่มีจุดแข็ง",1,IF(report2!P39="เสี่ยง",2,IF(report2!P39="มีจุดแข็ง",3,0)))</f>
        <v>#VALUE!</v>
      </c>
      <c r="AH39" s="141" t="e">
        <f>IF(report3!P39="ไม่มีจุดแข็ง",1,IF(report3!P39="เสี่ยง",2,IF(report3!P39="มีจุดแข็ง",3,0)))</f>
        <v>#VALUE!</v>
      </c>
      <c r="AI39" s="141" t="e">
        <f t="shared" si="9"/>
        <v>#VALUE!</v>
      </c>
      <c r="AJ39" s="142" t="e">
        <f t="shared" si="10"/>
        <v>#VALUE!</v>
      </c>
      <c r="AK39" s="145"/>
      <c r="AL39" s="143"/>
      <c r="AM39" s="141" t="e">
        <f>IF(report1!S39="ปกติ",1,IF(report1!S39="เสี่ยง",2,IF(report1!S39="มีปัญหา",3,0)))</f>
        <v>#VALUE!</v>
      </c>
      <c r="AN39" s="141" t="e">
        <f>IF(report2!S39="ปกติ",1,IF(report2!S39="เสี่ยง",2,IF(report2!S39="มีปัญหา",3,0)))</f>
        <v>#VALUE!</v>
      </c>
      <c r="AO39" s="141" t="e">
        <f>IF(report3!S39="ปกติ",1,IF(report3!S39="เสี่ยง",2,IF(report3!S39="มีปัญหา",3,0)))</f>
        <v>#VALUE!</v>
      </c>
      <c r="AP39" s="141" t="e">
        <f t="shared" si="11"/>
        <v>#VALUE!</v>
      </c>
      <c r="AQ39" s="142" t="e">
        <f t="shared" si="12"/>
        <v>#VALUE!</v>
      </c>
    </row>
    <row r="40" spans="1:43" s="3" customFormat="1" ht="18" customHeight="1" x14ac:dyDescent="0.45">
      <c r="A40" s="146" t="s">
        <v>48</v>
      </c>
      <c r="B40" s="147">
        <f>input1!B40</f>
        <v>0</v>
      </c>
      <c r="C40" s="148">
        <f>input1!C40</f>
        <v>0</v>
      </c>
      <c r="D40" s="149">
        <f>input1!D40</f>
        <v>0</v>
      </c>
      <c r="E40" s="150">
        <f>input1!E40</f>
        <v>0</v>
      </c>
      <c r="F40" s="151" t="str">
        <f t="shared" si="0"/>
        <v>-</v>
      </c>
      <c r="G40" s="152" t="str">
        <f>[1]input2!AF40</f>
        <v>0</v>
      </c>
      <c r="H40" s="153" t="e">
        <f>IF(report1!H40="ปกติ",1,IF(report1!H40="เสี่ยง",2,IF(report1!H40="มีปัญหา",3,0)))</f>
        <v>#VALUE!</v>
      </c>
      <c r="I40" s="153" t="e">
        <f>IF(report2!H40="ปกติ",1,IF(report2!H40="เสี่ยง",2,IF(report2!H40="มีปัญหา",3,0)))</f>
        <v>#VALUE!</v>
      </c>
      <c r="J40" s="153" t="e">
        <f>IF(report3!H40="ปกติ",1,IF(report3!H40="เสี่ยง",2,IF(report3!H40="มีปัญหา",3,0)))</f>
        <v>#VALUE!</v>
      </c>
      <c r="K40" s="153" t="e">
        <f t="shared" si="1"/>
        <v>#VALUE!</v>
      </c>
      <c r="L40" s="154" t="e">
        <f t="shared" si="2"/>
        <v>#VALUE!</v>
      </c>
      <c r="M40" s="155"/>
      <c r="N40" s="153" t="e">
        <f>IF(report1!J40="ปกติ",1,IF(report1!J40="เสี่ยง",2,IF(report1!J40="มีปัญหา",3,0)))</f>
        <v>#VALUE!</v>
      </c>
      <c r="O40" s="153" t="e">
        <f>IF(report2!J40="ปกติ",1,IF(report2!J40="เสี่ยง",2,IF(report2!J40="มีปัญหา",3,0)))</f>
        <v>#VALUE!</v>
      </c>
      <c r="P40" s="153" t="e">
        <f>IF(report3!J40="ปกติ",1,IF(report3!J40="เสี่ยง",2,IF(report3!J40="มีปัญหา",3,0)))</f>
        <v>#VALUE!</v>
      </c>
      <c r="Q40" s="153" t="e">
        <f t="shared" si="3"/>
        <v>#VALUE!</v>
      </c>
      <c r="R40" s="154" t="e">
        <f t="shared" si="4"/>
        <v>#VALUE!</v>
      </c>
      <c r="S40" s="152"/>
      <c r="T40" s="153" t="e">
        <f>IF(report1!L40="ปกติ",1,IF(report1!L40="เสี่ยง",2,IF(report1!L40="มีปัญหา",3,0)))</f>
        <v>#VALUE!</v>
      </c>
      <c r="U40" s="153" t="e">
        <f>IF(report2!L40="ปกติ",1,IF(report2!L40="เสี่ยง",2,IF(report2!L40="มีปัญหา",3,0)))</f>
        <v>#VALUE!</v>
      </c>
      <c r="V40" s="153" t="e">
        <f>IF(report3!L40="ปกติ",1,IF(report3!L40="เสี่ยง",2,IF(report3!L40="มีปัญหา",3,0)))</f>
        <v>#VALUE!</v>
      </c>
      <c r="W40" s="153" t="e">
        <f t="shared" si="5"/>
        <v>#VALUE!</v>
      </c>
      <c r="X40" s="154" t="e">
        <f t="shared" si="6"/>
        <v>#VALUE!</v>
      </c>
      <c r="Y40" s="156"/>
      <c r="Z40" s="153" t="e">
        <f>IF(report1!N40="ปกติ",1,IF(report1!N40="เสี่ยง",2,IF(report1!N40="มีปัญหา",3,0)))</f>
        <v>#VALUE!</v>
      </c>
      <c r="AA40" s="153" t="e">
        <f>IF(report2!N40="ปกติ",1,IF(report2!N40="เสี่ยง",2,IF(report2!N40="มีปัญหา",3,0)))</f>
        <v>#VALUE!</v>
      </c>
      <c r="AB40" s="153" t="e">
        <f>IF(report3!N40="ปกติ",1,IF(report3!N40="เสี่ยง",2,IF(report3!N40="มีปัญหา",3,0)))</f>
        <v>#VALUE!</v>
      </c>
      <c r="AC40" s="153" t="e">
        <f t="shared" si="7"/>
        <v>#VALUE!</v>
      </c>
      <c r="AD40" s="154" t="e">
        <f t="shared" si="8"/>
        <v>#VALUE!</v>
      </c>
      <c r="AE40" s="152"/>
      <c r="AF40" s="153" t="e">
        <f>IF(report1!P40="ไม่มีจุดแข็ง",1,IF(report1!P40="เสี่ยง",2,IF(report1!P40="มีจุดแข็ง",3,0)))</f>
        <v>#VALUE!</v>
      </c>
      <c r="AG40" s="153" t="e">
        <f>IF(report2!P40="ไม่มีจุดแข็ง",1,IF(report2!P40="เสี่ยง",2,IF(report2!P40="มีจุดแข็ง",3,0)))</f>
        <v>#VALUE!</v>
      </c>
      <c r="AH40" s="153" t="e">
        <f>IF(report3!P40="ไม่มีจุดแข็ง",1,IF(report3!P40="เสี่ยง",2,IF(report3!P40="มีจุดแข็ง",3,0)))</f>
        <v>#VALUE!</v>
      </c>
      <c r="AI40" s="153" t="e">
        <f t="shared" si="9"/>
        <v>#VALUE!</v>
      </c>
      <c r="AJ40" s="154" t="e">
        <f t="shared" si="10"/>
        <v>#VALUE!</v>
      </c>
      <c r="AK40" s="157"/>
      <c r="AL40" s="155"/>
      <c r="AM40" s="153" t="e">
        <f>IF(report1!S40="ปกติ",1,IF(report1!S40="เสี่ยง",2,IF(report1!S40="มีปัญหา",3,0)))</f>
        <v>#VALUE!</v>
      </c>
      <c r="AN40" s="153" t="e">
        <f>IF(report2!S40="ปกติ",1,IF(report2!S40="เสี่ยง",2,IF(report2!S40="มีปัญหา",3,0)))</f>
        <v>#VALUE!</v>
      </c>
      <c r="AO40" s="153" t="e">
        <f>IF(report3!S40="ปกติ",1,IF(report3!S40="เสี่ยง",2,IF(report3!S40="มีปัญหา",3,0)))</f>
        <v>#VALUE!</v>
      </c>
      <c r="AP40" s="153" t="e">
        <f t="shared" si="11"/>
        <v>#VALUE!</v>
      </c>
      <c r="AQ40" s="154" t="e">
        <f t="shared" si="12"/>
        <v>#VALUE!</v>
      </c>
    </row>
    <row r="41" spans="1:43" s="3" customFormat="1" ht="18" customHeight="1" x14ac:dyDescent="0.45">
      <c r="A41" s="158" t="s">
        <v>49</v>
      </c>
      <c r="B41" s="147">
        <f>input1!B41</f>
        <v>0</v>
      </c>
      <c r="C41" s="148">
        <f>input1!C41</f>
        <v>0</v>
      </c>
      <c r="D41" s="149">
        <f>input1!D41</f>
        <v>0</v>
      </c>
      <c r="E41" s="150">
        <f>input1!E41</f>
        <v>0</v>
      </c>
      <c r="F41" s="151" t="str">
        <f t="shared" si="0"/>
        <v>-</v>
      </c>
      <c r="G41" s="159" t="str">
        <f>[1]input2!AF41</f>
        <v>0</v>
      </c>
      <c r="H41" s="153" t="e">
        <f>IF(report1!H41="ปกติ",1,IF(report1!H41="เสี่ยง",2,IF(report1!H41="มีปัญหา",3,0)))</f>
        <v>#VALUE!</v>
      </c>
      <c r="I41" s="153" t="e">
        <f>IF(report2!H41="ปกติ",1,IF(report2!H41="เสี่ยง",2,IF(report2!H41="มีปัญหา",3,0)))</f>
        <v>#VALUE!</v>
      </c>
      <c r="J41" s="153" t="e">
        <f>IF(report3!H41="ปกติ",1,IF(report3!H41="เสี่ยง",2,IF(report3!H41="มีปัญหา",3,0)))</f>
        <v>#VALUE!</v>
      </c>
      <c r="K41" s="153" t="e">
        <f t="shared" si="1"/>
        <v>#VALUE!</v>
      </c>
      <c r="L41" s="154" t="e">
        <f t="shared" si="2"/>
        <v>#VALUE!</v>
      </c>
      <c r="M41" s="160"/>
      <c r="N41" s="153" t="e">
        <f>IF(report1!J41="ปกติ",1,IF(report1!J41="เสี่ยง",2,IF(report1!J41="มีปัญหา",3,0)))</f>
        <v>#VALUE!</v>
      </c>
      <c r="O41" s="153" t="e">
        <f>IF(report2!J41="ปกติ",1,IF(report2!J41="เสี่ยง",2,IF(report2!J41="มีปัญหา",3,0)))</f>
        <v>#VALUE!</v>
      </c>
      <c r="P41" s="153" t="e">
        <f>IF(report3!J41="ปกติ",1,IF(report3!J41="เสี่ยง",2,IF(report3!J41="มีปัญหา",3,0)))</f>
        <v>#VALUE!</v>
      </c>
      <c r="Q41" s="153" t="e">
        <f t="shared" si="3"/>
        <v>#VALUE!</v>
      </c>
      <c r="R41" s="154" t="e">
        <f t="shared" si="4"/>
        <v>#VALUE!</v>
      </c>
      <c r="S41" s="159"/>
      <c r="T41" s="153" t="e">
        <f>IF(report1!L41="ปกติ",1,IF(report1!L41="เสี่ยง",2,IF(report1!L41="มีปัญหา",3,0)))</f>
        <v>#VALUE!</v>
      </c>
      <c r="U41" s="153" t="e">
        <f>IF(report2!L41="ปกติ",1,IF(report2!L41="เสี่ยง",2,IF(report2!L41="มีปัญหา",3,0)))</f>
        <v>#VALUE!</v>
      </c>
      <c r="V41" s="153" t="e">
        <f>IF(report3!L41="ปกติ",1,IF(report3!L41="เสี่ยง",2,IF(report3!L41="มีปัญหา",3,0)))</f>
        <v>#VALUE!</v>
      </c>
      <c r="W41" s="153" t="e">
        <f t="shared" si="5"/>
        <v>#VALUE!</v>
      </c>
      <c r="X41" s="154" t="e">
        <f t="shared" si="6"/>
        <v>#VALUE!</v>
      </c>
      <c r="Y41" s="161"/>
      <c r="Z41" s="153" t="e">
        <f>IF(report1!N41="ปกติ",1,IF(report1!N41="เสี่ยง",2,IF(report1!N41="มีปัญหา",3,0)))</f>
        <v>#VALUE!</v>
      </c>
      <c r="AA41" s="153" t="e">
        <f>IF(report2!N41="ปกติ",1,IF(report2!N41="เสี่ยง",2,IF(report2!N41="มีปัญหา",3,0)))</f>
        <v>#VALUE!</v>
      </c>
      <c r="AB41" s="153" t="e">
        <f>IF(report3!N41="ปกติ",1,IF(report3!N41="เสี่ยง",2,IF(report3!N41="มีปัญหา",3,0)))</f>
        <v>#VALUE!</v>
      </c>
      <c r="AC41" s="153" t="e">
        <f t="shared" si="7"/>
        <v>#VALUE!</v>
      </c>
      <c r="AD41" s="154" t="e">
        <f t="shared" si="8"/>
        <v>#VALUE!</v>
      </c>
      <c r="AE41" s="159"/>
      <c r="AF41" s="153" t="e">
        <f>IF(report1!P41="ไม่มีจุดแข็ง",1,IF(report1!P41="เสี่ยง",2,IF(report1!P41="มีจุดแข็ง",3,0)))</f>
        <v>#VALUE!</v>
      </c>
      <c r="AG41" s="153" t="e">
        <f>IF(report2!P41="ไม่มีจุดแข็ง",1,IF(report2!P41="เสี่ยง",2,IF(report2!P41="มีจุดแข็ง",3,0)))</f>
        <v>#VALUE!</v>
      </c>
      <c r="AH41" s="153" t="e">
        <f>IF(report3!P41="ไม่มีจุดแข็ง",1,IF(report3!P41="เสี่ยง",2,IF(report3!P41="มีจุดแข็ง",3,0)))</f>
        <v>#VALUE!</v>
      </c>
      <c r="AI41" s="153" t="e">
        <f t="shared" si="9"/>
        <v>#VALUE!</v>
      </c>
      <c r="AJ41" s="154" t="e">
        <f t="shared" si="10"/>
        <v>#VALUE!</v>
      </c>
      <c r="AK41" s="157"/>
      <c r="AL41" s="155"/>
      <c r="AM41" s="153" t="e">
        <f>IF(report1!S41="ปกติ",1,IF(report1!S41="เสี่ยง",2,IF(report1!S41="มีปัญหา",3,0)))</f>
        <v>#VALUE!</v>
      </c>
      <c r="AN41" s="153" t="e">
        <f>IF(report2!S41="ปกติ",1,IF(report2!S41="เสี่ยง",2,IF(report2!S41="มีปัญหา",3,0)))</f>
        <v>#VALUE!</v>
      </c>
      <c r="AO41" s="153" t="e">
        <f>IF(report3!S41="ปกติ",1,IF(report3!S41="เสี่ยง",2,IF(report3!S41="มีปัญหา",3,0)))</f>
        <v>#VALUE!</v>
      </c>
      <c r="AP41" s="153" t="e">
        <f t="shared" si="11"/>
        <v>#VALUE!</v>
      </c>
      <c r="AQ41" s="154" t="e">
        <f t="shared" si="12"/>
        <v>#VALUE!</v>
      </c>
    </row>
    <row r="42" spans="1:43" s="3" customFormat="1" ht="18" customHeight="1" x14ac:dyDescent="0.45">
      <c r="A42" s="134" t="s">
        <v>50</v>
      </c>
      <c r="B42" s="147">
        <f>input1!B42</f>
        <v>0</v>
      </c>
      <c r="C42" s="148">
        <f>input1!C42</f>
        <v>0</v>
      </c>
      <c r="D42" s="149">
        <f>input1!D42</f>
        <v>0</v>
      </c>
      <c r="E42" s="150">
        <f>input1!E42</f>
        <v>0</v>
      </c>
      <c r="F42" s="151" t="str">
        <f t="shared" si="0"/>
        <v>-</v>
      </c>
      <c r="G42" s="152" t="str">
        <f>[1]input2!AF42</f>
        <v>0</v>
      </c>
      <c r="H42" s="153" t="e">
        <f>IF(report1!H42="ปกติ",1,IF(report1!H42="เสี่ยง",2,IF(report1!H42="มีปัญหา",3,0)))</f>
        <v>#VALUE!</v>
      </c>
      <c r="I42" s="153" t="e">
        <f>IF(report2!H42="ปกติ",1,IF(report2!H42="เสี่ยง",2,IF(report2!H42="มีปัญหา",3,0)))</f>
        <v>#VALUE!</v>
      </c>
      <c r="J42" s="153" t="e">
        <f>IF(report3!H42="ปกติ",1,IF(report3!H42="เสี่ยง",2,IF(report3!H42="มีปัญหา",3,0)))</f>
        <v>#VALUE!</v>
      </c>
      <c r="K42" s="153" t="e">
        <f t="shared" si="1"/>
        <v>#VALUE!</v>
      </c>
      <c r="L42" s="154" t="e">
        <f t="shared" si="2"/>
        <v>#VALUE!</v>
      </c>
      <c r="M42" s="155"/>
      <c r="N42" s="153" t="e">
        <f>IF(report1!J42="ปกติ",1,IF(report1!J42="เสี่ยง",2,IF(report1!J42="มีปัญหา",3,0)))</f>
        <v>#VALUE!</v>
      </c>
      <c r="O42" s="153" t="e">
        <f>IF(report2!J42="ปกติ",1,IF(report2!J42="เสี่ยง",2,IF(report2!J42="มีปัญหา",3,0)))</f>
        <v>#VALUE!</v>
      </c>
      <c r="P42" s="153" t="e">
        <f>IF(report3!J42="ปกติ",1,IF(report3!J42="เสี่ยง",2,IF(report3!J42="มีปัญหา",3,0)))</f>
        <v>#VALUE!</v>
      </c>
      <c r="Q42" s="153" t="e">
        <f t="shared" si="3"/>
        <v>#VALUE!</v>
      </c>
      <c r="R42" s="154" t="e">
        <f t="shared" si="4"/>
        <v>#VALUE!</v>
      </c>
      <c r="S42" s="152"/>
      <c r="T42" s="153" t="e">
        <f>IF(report1!L42="ปกติ",1,IF(report1!L42="เสี่ยง",2,IF(report1!L42="มีปัญหา",3,0)))</f>
        <v>#VALUE!</v>
      </c>
      <c r="U42" s="153" t="e">
        <f>IF(report2!L42="ปกติ",1,IF(report2!L42="เสี่ยง",2,IF(report2!L42="มีปัญหา",3,0)))</f>
        <v>#VALUE!</v>
      </c>
      <c r="V42" s="153" t="e">
        <f>IF(report3!L42="ปกติ",1,IF(report3!L42="เสี่ยง",2,IF(report3!L42="มีปัญหา",3,0)))</f>
        <v>#VALUE!</v>
      </c>
      <c r="W42" s="153" t="e">
        <f t="shared" si="5"/>
        <v>#VALUE!</v>
      </c>
      <c r="X42" s="154" t="e">
        <f t="shared" si="6"/>
        <v>#VALUE!</v>
      </c>
      <c r="Y42" s="156"/>
      <c r="Z42" s="153" t="e">
        <f>IF(report1!N42="ปกติ",1,IF(report1!N42="เสี่ยง",2,IF(report1!N42="มีปัญหา",3,0)))</f>
        <v>#VALUE!</v>
      </c>
      <c r="AA42" s="153" t="e">
        <f>IF(report2!N42="ปกติ",1,IF(report2!N42="เสี่ยง",2,IF(report2!N42="มีปัญหา",3,0)))</f>
        <v>#VALUE!</v>
      </c>
      <c r="AB42" s="153" t="e">
        <f>IF(report3!N42="ปกติ",1,IF(report3!N42="เสี่ยง",2,IF(report3!N42="มีปัญหา",3,0)))</f>
        <v>#VALUE!</v>
      </c>
      <c r="AC42" s="153" t="e">
        <f t="shared" si="7"/>
        <v>#VALUE!</v>
      </c>
      <c r="AD42" s="154" t="e">
        <f t="shared" si="8"/>
        <v>#VALUE!</v>
      </c>
      <c r="AE42" s="152"/>
      <c r="AF42" s="153" t="e">
        <f>IF(report1!P42="ไม่มีจุดแข็ง",1,IF(report1!P42="เสี่ยง",2,IF(report1!P42="มีจุดแข็ง",3,0)))</f>
        <v>#VALUE!</v>
      </c>
      <c r="AG42" s="153" t="e">
        <f>IF(report2!P42="ไม่มีจุดแข็ง",1,IF(report2!P42="เสี่ยง",2,IF(report2!P42="มีจุดแข็ง",3,0)))</f>
        <v>#VALUE!</v>
      </c>
      <c r="AH42" s="153" t="e">
        <f>IF(report3!P42="ไม่มีจุดแข็ง",1,IF(report3!P42="เสี่ยง",2,IF(report3!P42="มีจุดแข็ง",3,0)))</f>
        <v>#VALUE!</v>
      </c>
      <c r="AI42" s="153" t="e">
        <f t="shared" si="9"/>
        <v>#VALUE!</v>
      </c>
      <c r="AJ42" s="154" t="e">
        <f t="shared" si="10"/>
        <v>#VALUE!</v>
      </c>
      <c r="AK42" s="157"/>
      <c r="AL42" s="155"/>
      <c r="AM42" s="153" t="e">
        <f>IF(report1!S42="ปกติ",1,IF(report1!S42="เสี่ยง",2,IF(report1!S42="มีปัญหา",3,0)))</f>
        <v>#VALUE!</v>
      </c>
      <c r="AN42" s="153" t="e">
        <f>IF(report2!S42="ปกติ",1,IF(report2!S42="เสี่ยง",2,IF(report2!S42="มีปัญหา",3,0)))</f>
        <v>#VALUE!</v>
      </c>
      <c r="AO42" s="153" t="e">
        <f>IF(report3!S42="ปกติ",1,IF(report3!S42="เสี่ยง",2,IF(report3!S42="มีปัญหา",3,0)))</f>
        <v>#VALUE!</v>
      </c>
      <c r="AP42" s="153" t="e">
        <f t="shared" si="11"/>
        <v>#VALUE!</v>
      </c>
      <c r="AQ42" s="154" t="e">
        <f t="shared" si="12"/>
        <v>#VALUE!</v>
      </c>
    </row>
    <row r="43" spans="1:43" s="3" customFormat="1" ht="18" customHeight="1" thickBot="1" x14ac:dyDescent="0.5">
      <c r="A43" s="162" t="s">
        <v>51</v>
      </c>
      <c r="B43" s="163">
        <f>input1!B43</f>
        <v>0</v>
      </c>
      <c r="C43" s="164">
        <f>input1!C43</f>
        <v>0</v>
      </c>
      <c r="D43" s="165">
        <f>input1!D43</f>
        <v>0</v>
      </c>
      <c r="E43" s="166">
        <f>input1!E43</f>
        <v>0</v>
      </c>
      <c r="F43" s="167" t="str">
        <f t="shared" si="0"/>
        <v>-</v>
      </c>
      <c r="G43" s="168" t="str">
        <f>[1]input2!AF43</f>
        <v>0</v>
      </c>
      <c r="H43" s="169" t="e">
        <f>IF(report1!H43="ปกติ",1,IF(report1!H43="เสี่ยง",2,IF(report1!H43="มีปัญหา",3,0)))</f>
        <v>#VALUE!</v>
      </c>
      <c r="I43" s="169" t="e">
        <f>IF(report2!H43="ปกติ",1,IF(report2!H43="เสี่ยง",2,IF(report2!H43="มีปัญหา",3,0)))</f>
        <v>#VALUE!</v>
      </c>
      <c r="J43" s="169" t="e">
        <f>IF(report3!H43="ปกติ",1,IF(report3!H43="เสี่ยง",2,IF(report3!H43="มีปัญหา",3,0)))</f>
        <v>#VALUE!</v>
      </c>
      <c r="K43" s="169" t="e">
        <f t="shared" si="1"/>
        <v>#VALUE!</v>
      </c>
      <c r="L43" s="170" t="e">
        <f t="shared" si="2"/>
        <v>#VALUE!</v>
      </c>
      <c r="M43" s="171"/>
      <c r="N43" s="169" t="e">
        <f>IF(report1!J43="ปกติ",1,IF(report1!J43="เสี่ยง",2,IF(report1!J43="มีปัญหา",3,0)))</f>
        <v>#VALUE!</v>
      </c>
      <c r="O43" s="169" t="e">
        <f>IF(report2!J43="ปกติ",1,IF(report2!J43="เสี่ยง",2,IF(report2!J43="มีปัญหา",3,0)))</f>
        <v>#VALUE!</v>
      </c>
      <c r="P43" s="169" t="e">
        <f>IF(report3!J43="ปกติ",1,IF(report3!J43="เสี่ยง",2,IF(report3!J43="มีปัญหา",3,0)))</f>
        <v>#VALUE!</v>
      </c>
      <c r="Q43" s="169" t="e">
        <f t="shared" si="3"/>
        <v>#VALUE!</v>
      </c>
      <c r="R43" s="170" t="e">
        <f t="shared" si="4"/>
        <v>#VALUE!</v>
      </c>
      <c r="S43" s="172"/>
      <c r="T43" s="169" t="e">
        <f>IF(report1!L43="ปกติ",1,IF(report1!L43="เสี่ยง",2,IF(report1!L43="มีปัญหา",3,0)))</f>
        <v>#VALUE!</v>
      </c>
      <c r="U43" s="169" t="e">
        <f>IF(report2!L43="ปกติ",1,IF(report2!L43="เสี่ยง",2,IF(report2!L43="มีปัญหา",3,0)))</f>
        <v>#VALUE!</v>
      </c>
      <c r="V43" s="169" t="e">
        <f>IF(report3!L43="ปกติ",1,IF(report3!L43="เสี่ยง",2,IF(report3!L43="มีปัญหา",3,0)))</f>
        <v>#VALUE!</v>
      </c>
      <c r="W43" s="169" t="e">
        <f t="shared" si="5"/>
        <v>#VALUE!</v>
      </c>
      <c r="X43" s="170" t="e">
        <f t="shared" si="6"/>
        <v>#VALUE!</v>
      </c>
      <c r="Y43" s="168"/>
      <c r="Z43" s="169" t="e">
        <f>IF(report1!N43="ปกติ",1,IF(report1!N43="เสี่ยง",2,IF(report1!N43="มีปัญหา",3,0)))</f>
        <v>#VALUE!</v>
      </c>
      <c r="AA43" s="169" t="e">
        <f>IF(report2!N43="ปกติ",1,IF(report2!N43="เสี่ยง",2,IF(report2!N43="มีปัญหา",3,0)))</f>
        <v>#VALUE!</v>
      </c>
      <c r="AB43" s="169" t="e">
        <f>IF(report3!N43="ปกติ",1,IF(report3!N43="เสี่ยง",2,IF(report3!N43="มีปัญหา",3,0)))</f>
        <v>#VALUE!</v>
      </c>
      <c r="AC43" s="169" t="e">
        <f t="shared" si="7"/>
        <v>#VALUE!</v>
      </c>
      <c r="AD43" s="170" t="e">
        <f t="shared" si="8"/>
        <v>#VALUE!</v>
      </c>
      <c r="AE43" s="172"/>
      <c r="AF43" s="169" t="e">
        <f>IF(report1!P43="ไม่มีจุดแข็ง",1,IF(report1!P43="เสี่ยง",2,IF(report1!P43="มีจุดแข็ง",3,0)))</f>
        <v>#VALUE!</v>
      </c>
      <c r="AG43" s="169" t="e">
        <f>IF(report2!P43="ไม่มีจุดแข็ง",1,IF(report2!P43="เสี่ยง",2,IF(report2!P43="มีจุดแข็ง",3,0)))</f>
        <v>#VALUE!</v>
      </c>
      <c r="AH43" s="169" t="e">
        <f>IF(report3!P43="ไม่มีจุดแข็ง",1,IF(report3!P43="เสี่ยง",2,IF(report3!P43="มีจุดแข็ง",3,0)))</f>
        <v>#VALUE!</v>
      </c>
      <c r="AI43" s="169" t="e">
        <f t="shared" si="9"/>
        <v>#VALUE!</v>
      </c>
      <c r="AJ43" s="170" t="e">
        <f t="shared" si="10"/>
        <v>#VALUE!</v>
      </c>
      <c r="AK43" s="173"/>
      <c r="AL43" s="171"/>
      <c r="AM43" s="169" t="e">
        <f>IF(report1!S43="ปกติ",1,IF(report1!S43="เสี่ยง",2,IF(report1!S43="มีปัญหา",3,0)))</f>
        <v>#VALUE!</v>
      </c>
      <c r="AN43" s="169" t="e">
        <f>IF(report2!S43="ปกติ",1,IF(report2!S43="เสี่ยง",2,IF(report2!S43="มีปัญหา",3,0)))</f>
        <v>#VALUE!</v>
      </c>
      <c r="AO43" s="169" t="e">
        <f>IF(report3!S43="ปกติ",1,IF(report3!S43="เสี่ยง",2,IF(report3!S43="มีปัญหา",3,0)))</f>
        <v>#VALUE!</v>
      </c>
      <c r="AP43" s="169" t="e">
        <f t="shared" si="11"/>
        <v>#VALUE!</v>
      </c>
      <c r="AQ43" s="170" t="e">
        <f t="shared" si="12"/>
        <v>#VALUE!</v>
      </c>
    </row>
    <row r="44" spans="1:43" s="3" customFormat="1" ht="18" customHeight="1" x14ac:dyDescent="0.45">
      <c r="A44" s="188" t="s">
        <v>52</v>
      </c>
      <c r="B44" s="147">
        <f>input1!B44</f>
        <v>0</v>
      </c>
      <c r="C44" s="148">
        <f>input1!C44</f>
        <v>0</v>
      </c>
      <c r="D44" s="149">
        <f>input1!D44</f>
        <v>0</v>
      </c>
      <c r="E44" s="150">
        <f>input1!E44</f>
        <v>0</v>
      </c>
      <c r="F44" s="175" t="str">
        <f t="shared" si="0"/>
        <v>-</v>
      </c>
      <c r="G44" s="159" t="str">
        <f>[1]input2!AF44</f>
        <v>0</v>
      </c>
      <c r="H44" s="153" t="e">
        <f>IF(report1!H44="ปกติ",1,IF(report1!H44="เสี่ยง",2,IF(report1!H44="มีปัญหา",3,0)))</f>
        <v>#VALUE!</v>
      </c>
      <c r="I44" s="153" t="e">
        <f>IF(report2!H44="ปกติ",1,IF(report2!H44="เสี่ยง",2,IF(report2!H44="มีปัญหา",3,0)))</f>
        <v>#VALUE!</v>
      </c>
      <c r="J44" s="153" t="e">
        <f>IF(report3!H44="ปกติ",1,IF(report3!H44="เสี่ยง",2,IF(report3!H44="มีปัญหา",3,0)))</f>
        <v>#VALUE!</v>
      </c>
      <c r="K44" s="153" t="e">
        <f t="shared" si="1"/>
        <v>#VALUE!</v>
      </c>
      <c r="L44" s="154" t="e">
        <f t="shared" si="2"/>
        <v>#VALUE!</v>
      </c>
      <c r="M44" s="160"/>
      <c r="N44" s="153" t="e">
        <f>IF(report1!J44="ปกติ",1,IF(report1!J44="เสี่ยง",2,IF(report1!J44="มีปัญหา",3,0)))</f>
        <v>#VALUE!</v>
      </c>
      <c r="O44" s="153" t="e">
        <f>IF(report2!J44="ปกติ",1,IF(report2!J44="เสี่ยง",2,IF(report2!J44="มีปัญหา",3,0)))</f>
        <v>#VALUE!</v>
      </c>
      <c r="P44" s="153" t="e">
        <f>IF(report3!J44="ปกติ",1,IF(report3!J44="เสี่ยง",2,IF(report3!J44="มีปัญหา",3,0)))</f>
        <v>#VALUE!</v>
      </c>
      <c r="Q44" s="153" t="e">
        <f t="shared" si="3"/>
        <v>#VALUE!</v>
      </c>
      <c r="R44" s="154" t="e">
        <f t="shared" si="4"/>
        <v>#VALUE!</v>
      </c>
      <c r="S44" s="159"/>
      <c r="T44" s="153" t="e">
        <f>IF(report1!L44="ปกติ",1,IF(report1!L44="เสี่ยง",2,IF(report1!L44="มีปัญหา",3,0)))</f>
        <v>#VALUE!</v>
      </c>
      <c r="U44" s="153" t="e">
        <f>IF(report2!L44="ปกติ",1,IF(report2!L44="เสี่ยง",2,IF(report2!L44="มีปัญหา",3,0)))</f>
        <v>#VALUE!</v>
      </c>
      <c r="V44" s="153" t="e">
        <f>IF(report3!L44="ปกติ",1,IF(report3!L44="เสี่ยง",2,IF(report3!L44="มีปัญหา",3,0)))</f>
        <v>#VALUE!</v>
      </c>
      <c r="W44" s="153" t="e">
        <f t="shared" si="5"/>
        <v>#VALUE!</v>
      </c>
      <c r="X44" s="154" t="e">
        <f t="shared" si="6"/>
        <v>#VALUE!</v>
      </c>
      <c r="Y44" s="161"/>
      <c r="Z44" s="153" t="e">
        <f>IF(report1!N44="ปกติ",1,IF(report1!N44="เสี่ยง",2,IF(report1!N44="มีปัญหา",3,0)))</f>
        <v>#VALUE!</v>
      </c>
      <c r="AA44" s="153" t="e">
        <f>IF(report2!N44="ปกติ",1,IF(report2!N44="เสี่ยง",2,IF(report2!N44="มีปัญหา",3,0)))</f>
        <v>#VALUE!</v>
      </c>
      <c r="AB44" s="153" t="e">
        <f>IF(report3!N44="ปกติ",1,IF(report3!N44="เสี่ยง",2,IF(report3!N44="มีปัญหา",3,0)))</f>
        <v>#VALUE!</v>
      </c>
      <c r="AC44" s="153" t="e">
        <f t="shared" si="7"/>
        <v>#VALUE!</v>
      </c>
      <c r="AD44" s="154" t="e">
        <f t="shared" si="8"/>
        <v>#VALUE!</v>
      </c>
      <c r="AE44" s="159"/>
      <c r="AF44" s="153" t="e">
        <f>IF(report1!P44="ไม่มีจุดแข็ง",1,IF(report1!P44="เสี่ยง",2,IF(report1!P44="มีจุดแข็ง",3,0)))</f>
        <v>#VALUE!</v>
      </c>
      <c r="AG44" s="153" t="e">
        <f>IF(report2!P44="ไม่มีจุดแข็ง",1,IF(report2!P44="เสี่ยง",2,IF(report2!P44="มีจุดแข็ง",3,0)))</f>
        <v>#VALUE!</v>
      </c>
      <c r="AH44" s="153" t="e">
        <f>IF(report3!P44="ไม่มีจุดแข็ง",1,IF(report3!P44="เสี่ยง",2,IF(report3!P44="มีจุดแข็ง",3,0)))</f>
        <v>#VALUE!</v>
      </c>
      <c r="AI44" s="153" t="e">
        <f t="shared" si="9"/>
        <v>#VALUE!</v>
      </c>
      <c r="AJ44" s="154" t="e">
        <f t="shared" si="10"/>
        <v>#VALUE!</v>
      </c>
      <c r="AK44" s="176"/>
      <c r="AL44" s="160"/>
      <c r="AM44" s="153" t="e">
        <f>IF(report1!S44="ปกติ",1,IF(report1!S44="เสี่ยง",2,IF(report1!S44="มีปัญหา",3,0)))</f>
        <v>#VALUE!</v>
      </c>
      <c r="AN44" s="153" t="e">
        <f>IF(report2!S44="ปกติ",1,IF(report2!S44="เสี่ยง",2,IF(report2!S44="มีปัญหา",3,0)))</f>
        <v>#VALUE!</v>
      </c>
      <c r="AO44" s="153" t="e">
        <f>IF(report3!S44="ปกติ",1,IF(report3!S44="เสี่ยง",2,IF(report3!S44="มีปัญหา",3,0)))</f>
        <v>#VALUE!</v>
      </c>
      <c r="AP44" s="153" t="e">
        <f t="shared" si="11"/>
        <v>#VALUE!</v>
      </c>
      <c r="AQ44" s="154" t="e">
        <f t="shared" si="12"/>
        <v>#VALUE!</v>
      </c>
    </row>
    <row r="45" spans="1:43" x14ac:dyDescent="0.4">
      <c r="A45" s="189" t="s">
        <v>64</v>
      </c>
      <c r="B45" s="147">
        <f>input1!B45</f>
        <v>0</v>
      </c>
      <c r="C45" s="148">
        <f>input1!C45</f>
        <v>0</v>
      </c>
      <c r="D45" s="149">
        <f>input1!D45</f>
        <v>0</v>
      </c>
      <c r="E45" s="150">
        <f>input1!E45</f>
        <v>0</v>
      </c>
      <c r="F45" s="151" t="str">
        <f t="shared" si="0"/>
        <v>-</v>
      </c>
      <c r="G45" s="152">
        <f>[1]input2!AF45</f>
        <v>0</v>
      </c>
      <c r="H45" s="153" t="e">
        <f>IF(report1!H45="ปกติ",1,IF(report1!H45="เสี่ยง",2,IF(report1!H45="มีปัญหา",3,0)))</f>
        <v>#VALUE!</v>
      </c>
      <c r="I45" s="153" t="e">
        <f>IF(report2!H45="ปกติ",1,IF(report2!H45="เสี่ยง",2,IF(report2!H45="มีปัญหา",3,0)))</f>
        <v>#VALUE!</v>
      </c>
      <c r="J45" s="153" t="e">
        <f>IF(report3!H45="ปกติ",1,IF(report3!H45="เสี่ยง",2,IF(report3!H45="มีปัญหา",3,0)))</f>
        <v>#VALUE!</v>
      </c>
      <c r="K45" s="153" t="e">
        <f t="shared" si="1"/>
        <v>#VALUE!</v>
      </c>
      <c r="L45" s="154" t="e">
        <f t="shared" si="2"/>
        <v>#VALUE!</v>
      </c>
      <c r="M45" s="155"/>
      <c r="N45" s="153" t="e">
        <f>IF(report1!J45="ปกติ",1,IF(report1!J45="เสี่ยง",2,IF(report1!J45="มีปัญหา",3,0)))</f>
        <v>#VALUE!</v>
      </c>
      <c r="O45" s="153" t="e">
        <f>IF(report2!J45="ปกติ",1,IF(report2!J45="เสี่ยง",2,IF(report2!J45="มีปัญหา",3,0)))</f>
        <v>#VALUE!</v>
      </c>
      <c r="P45" s="153" t="e">
        <f>IF(report3!J45="ปกติ",1,IF(report3!J45="เสี่ยง",2,IF(report3!J45="มีปัญหา",3,0)))</f>
        <v>#VALUE!</v>
      </c>
      <c r="Q45" s="153" t="e">
        <f t="shared" si="3"/>
        <v>#VALUE!</v>
      </c>
      <c r="R45" s="154" t="e">
        <f t="shared" si="4"/>
        <v>#VALUE!</v>
      </c>
      <c r="S45" s="152"/>
      <c r="T45" s="153" t="e">
        <f>IF(report1!L45="ปกติ",1,IF(report1!L45="เสี่ยง",2,IF(report1!L45="มีปัญหา",3,0)))</f>
        <v>#VALUE!</v>
      </c>
      <c r="U45" s="153" t="e">
        <f>IF(report2!L45="ปกติ",1,IF(report2!L45="เสี่ยง",2,IF(report2!L45="มีปัญหา",3,0)))</f>
        <v>#VALUE!</v>
      </c>
      <c r="V45" s="153" t="e">
        <f>IF(report3!L45="ปกติ",1,IF(report3!L45="เสี่ยง",2,IF(report3!L45="มีปัญหา",3,0)))</f>
        <v>#VALUE!</v>
      </c>
      <c r="W45" s="153" t="e">
        <f t="shared" si="5"/>
        <v>#VALUE!</v>
      </c>
      <c r="X45" s="154" t="e">
        <f t="shared" si="6"/>
        <v>#VALUE!</v>
      </c>
      <c r="Y45" s="156"/>
      <c r="Z45" s="153" t="e">
        <f>IF(report1!N45="ปกติ",1,IF(report1!N45="เสี่ยง",2,IF(report1!N45="มีปัญหา",3,0)))</f>
        <v>#VALUE!</v>
      </c>
      <c r="AA45" s="153" t="e">
        <f>IF(report2!N45="ปกติ",1,IF(report2!N45="เสี่ยง",2,IF(report2!N45="มีปัญหา",3,0)))</f>
        <v>#VALUE!</v>
      </c>
      <c r="AB45" s="153" t="e">
        <f>IF(report3!N45="ปกติ",1,IF(report3!N45="เสี่ยง",2,IF(report3!N45="มีปัญหา",3,0)))</f>
        <v>#VALUE!</v>
      </c>
      <c r="AC45" s="153" t="e">
        <f t="shared" si="7"/>
        <v>#VALUE!</v>
      </c>
      <c r="AD45" s="154" t="e">
        <f t="shared" si="8"/>
        <v>#VALUE!</v>
      </c>
      <c r="AE45" s="152"/>
      <c r="AF45" s="153" t="e">
        <f>IF(report1!P45="ไม่มีจุดแข็ง",1,IF(report1!P45="เสี่ยง",2,IF(report1!P45="มีจุดแข็ง",3,0)))</f>
        <v>#VALUE!</v>
      </c>
      <c r="AG45" s="153" t="e">
        <f>IF(report2!P45="ไม่มีจุดแข็ง",1,IF(report2!P45="เสี่ยง",2,IF(report2!P45="มีจุดแข็ง",3,0)))</f>
        <v>#VALUE!</v>
      </c>
      <c r="AH45" s="153" t="e">
        <f>IF(report3!P45="ไม่มีจุดแข็ง",1,IF(report3!P45="เสี่ยง",2,IF(report3!P45="มีจุดแข็ง",3,0)))</f>
        <v>#VALUE!</v>
      </c>
      <c r="AI45" s="153" t="e">
        <f t="shared" si="9"/>
        <v>#VALUE!</v>
      </c>
      <c r="AJ45" s="154" t="e">
        <f t="shared" si="10"/>
        <v>#VALUE!</v>
      </c>
      <c r="AK45" s="157"/>
      <c r="AL45" s="155"/>
      <c r="AM45" s="153" t="e">
        <f>IF(report1!S45="ปกติ",1,IF(report1!S45="เสี่ยง",2,IF(report1!S45="มีปัญหา",3,0)))</f>
        <v>#VALUE!</v>
      </c>
      <c r="AN45" s="153" t="e">
        <f>IF(report2!S45="ปกติ",1,IF(report2!S45="เสี่ยง",2,IF(report2!S45="มีปัญหา",3,0)))</f>
        <v>#VALUE!</v>
      </c>
      <c r="AO45" s="153" t="e">
        <f>IF(report3!S45="ปกติ",1,IF(report3!S45="เสี่ยง",2,IF(report3!S45="มีปัญหา",3,0)))</f>
        <v>#VALUE!</v>
      </c>
      <c r="AP45" s="153" t="e">
        <f t="shared" si="11"/>
        <v>#VALUE!</v>
      </c>
      <c r="AQ45" s="154" t="e">
        <f t="shared" si="12"/>
        <v>#VALUE!</v>
      </c>
    </row>
    <row r="46" spans="1:43" x14ac:dyDescent="0.4">
      <c r="A46" s="190" t="s">
        <v>65</v>
      </c>
      <c r="B46" s="147">
        <f>input1!B46</f>
        <v>0</v>
      </c>
      <c r="C46" s="148">
        <f>input1!C46</f>
        <v>0</v>
      </c>
      <c r="D46" s="149">
        <f>input1!D46</f>
        <v>0</v>
      </c>
      <c r="E46" s="150">
        <f>input1!E46</f>
        <v>0</v>
      </c>
      <c r="F46" s="151" t="str">
        <f t="shared" si="0"/>
        <v>-</v>
      </c>
      <c r="G46" s="159">
        <f>[1]input2!AF46</f>
        <v>0</v>
      </c>
      <c r="H46" s="153" t="e">
        <f>IF(report1!H46="ปกติ",1,IF(report1!H46="เสี่ยง",2,IF(report1!H46="มีปัญหา",3,0)))</f>
        <v>#VALUE!</v>
      </c>
      <c r="I46" s="153" t="e">
        <f>IF(report2!H46="ปกติ",1,IF(report2!H46="เสี่ยง",2,IF(report2!H46="มีปัญหา",3,0)))</f>
        <v>#VALUE!</v>
      </c>
      <c r="J46" s="153" t="e">
        <f>IF(report3!H46="ปกติ",1,IF(report3!H46="เสี่ยง",2,IF(report3!H46="มีปัญหา",3,0)))</f>
        <v>#VALUE!</v>
      </c>
      <c r="K46" s="153" t="e">
        <f t="shared" si="1"/>
        <v>#VALUE!</v>
      </c>
      <c r="L46" s="154" t="e">
        <f t="shared" si="2"/>
        <v>#VALUE!</v>
      </c>
      <c r="M46" s="160"/>
      <c r="N46" s="153" t="e">
        <f>IF(report1!J46="ปกติ",1,IF(report1!J46="เสี่ยง",2,IF(report1!J46="มีปัญหา",3,0)))</f>
        <v>#VALUE!</v>
      </c>
      <c r="O46" s="153" t="e">
        <f>IF(report2!J46="ปกติ",1,IF(report2!J46="เสี่ยง",2,IF(report2!J46="มีปัญหา",3,0)))</f>
        <v>#VALUE!</v>
      </c>
      <c r="P46" s="153" t="e">
        <f>IF(report3!J46="ปกติ",1,IF(report3!J46="เสี่ยง",2,IF(report3!J46="มีปัญหา",3,0)))</f>
        <v>#VALUE!</v>
      </c>
      <c r="Q46" s="153" t="e">
        <f t="shared" si="3"/>
        <v>#VALUE!</v>
      </c>
      <c r="R46" s="154" t="e">
        <f t="shared" si="4"/>
        <v>#VALUE!</v>
      </c>
      <c r="S46" s="159"/>
      <c r="T46" s="153" t="e">
        <f>IF(report1!L46="ปกติ",1,IF(report1!L46="เสี่ยง",2,IF(report1!L46="มีปัญหา",3,0)))</f>
        <v>#VALUE!</v>
      </c>
      <c r="U46" s="153" t="e">
        <f>IF(report2!L46="ปกติ",1,IF(report2!L46="เสี่ยง",2,IF(report2!L46="มีปัญหา",3,0)))</f>
        <v>#VALUE!</v>
      </c>
      <c r="V46" s="153" t="e">
        <f>IF(report3!L46="ปกติ",1,IF(report3!L46="เสี่ยง",2,IF(report3!L46="มีปัญหา",3,0)))</f>
        <v>#VALUE!</v>
      </c>
      <c r="W46" s="153" t="e">
        <f t="shared" si="5"/>
        <v>#VALUE!</v>
      </c>
      <c r="X46" s="154" t="e">
        <f t="shared" si="6"/>
        <v>#VALUE!</v>
      </c>
      <c r="Y46" s="161"/>
      <c r="Z46" s="153" t="e">
        <f>IF(report1!N46="ปกติ",1,IF(report1!N46="เสี่ยง",2,IF(report1!N46="มีปัญหา",3,0)))</f>
        <v>#VALUE!</v>
      </c>
      <c r="AA46" s="153" t="e">
        <f>IF(report2!N46="ปกติ",1,IF(report2!N46="เสี่ยง",2,IF(report2!N46="มีปัญหา",3,0)))</f>
        <v>#VALUE!</v>
      </c>
      <c r="AB46" s="153" t="e">
        <f>IF(report3!N46="ปกติ",1,IF(report3!N46="เสี่ยง",2,IF(report3!N46="มีปัญหา",3,0)))</f>
        <v>#VALUE!</v>
      </c>
      <c r="AC46" s="153" t="e">
        <f t="shared" si="7"/>
        <v>#VALUE!</v>
      </c>
      <c r="AD46" s="154" t="e">
        <f t="shared" si="8"/>
        <v>#VALUE!</v>
      </c>
      <c r="AE46" s="159"/>
      <c r="AF46" s="153" t="e">
        <f>IF(report1!P46="ไม่มีจุดแข็ง",1,IF(report1!P46="เสี่ยง",2,IF(report1!P46="มีจุดแข็ง",3,0)))</f>
        <v>#VALUE!</v>
      </c>
      <c r="AG46" s="153" t="e">
        <f>IF(report2!P46="ไม่มีจุดแข็ง",1,IF(report2!P46="เสี่ยง",2,IF(report2!P46="มีจุดแข็ง",3,0)))</f>
        <v>#VALUE!</v>
      </c>
      <c r="AH46" s="153" t="e">
        <f>IF(report3!P46="ไม่มีจุดแข็ง",1,IF(report3!P46="เสี่ยง",2,IF(report3!P46="มีจุดแข็ง",3,0)))</f>
        <v>#VALUE!</v>
      </c>
      <c r="AI46" s="153" t="e">
        <f t="shared" si="9"/>
        <v>#VALUE!</v>
      </c>
      <c r="AJ46" s="154" t="e">
        <f t="shared" si="10"/>
        <v>#VALUE!</v>
      </c>
      <c r="AK46" s="157"/>
      <c r="AL46" s="155"/>
      <c r="AM46" s="153" t="e">
        <f>IF(report1!S46="ปกติ",1,IF(report1!S46="เสี่ยง",2,IF(report1!S46="มีปัญหา",3,0)))</f>
        <v>#VALUE!</v>
      </c>
      <c r="AN46" s="153" t="e">
        <f>IF(report2!S46="ปกติ",1,IF(report2!S46="เสี่ยง",2,IF(report2!S46="มีปัญหา",3,0)))</f>
        <v>#VALUE!</v>
      </c>
      <c r="AO46" s="153" t="e">
        <f>IF(report3!S46="ปกติ",1,IF(report3!S46="เสี่ยง",2,IF(report3!S46="มีปัญหา",3,0)))</f>
        <v>#VALUE!</v>
      </c>
      <c r="AP46" s="153" t="e">
        <f t="shared" si="11"/>
        <v>#VALUE!</v>
      </c>
      <c r="AQ46" s="154" t="e">
        <f t="shared" si="12"/>
        <v>#VALUE!</v>
      </c>
    </row>
    <row r="47" spans="1:43" x14ac:dyDescent="0.4">
      <c r="A47" s="188" t="s">
        <v>66</v>
      </c>
      <c r="B47" s="147">
        <f>input1!B47</f>
        <v>0</v>
      </c>
      <c r="C47" s="148">
        <f>input1!C47</f>
        <v>0</v>
      </c>
      <c r="D47" s="149">
        <f>input1!D47</f>
        <v>0</v>
      </c>
      <c r="E47" s="150">
        <f>input1!E47</f>
        <v>0</v>
      </c>
      <c r="F47" s="151" t="str">
        <f t="shared" si="0"/>
        <v>-</v>
      </c>
      <c r="G47" s="152">
        <f>[1]input2!AF47</f>
        <v>0</v>
      </c>
      <c r="H47" s="153" t="e">
        <f>IF(report1!H47="ปกติ",1,IF(report1!H47="เสี่ยง",2,IF(report1!H47="มีปัญหา",3,0)))</f>
        <v>#VALUE!</v>
      </c>
      <c r="I47" s="153" t="e">
        <f>IF(report2!H47="ปกติ",1,IF(report2!H47="เสี่ยง",2,IF(report2!H47="มีปัญหา",3,0)))</f>
        <v>#VALUE!</v>
      </c>
      <c r="J47" s="153" t="e">
        <f>IF(report3!H47="ปกติ",1,IF(report3!H47="เสี่ยง",2,IF(report3!H47="มีปัญหา",3,0)))</f>
        <v>#VALUE!</v>
      </c>
      <c r="K47" s="153" t="e">
        <f t="shared" si="1"/>
        <v>#VALUE!</v>
      </c>
      <c r="L47" s="154" t="e">
        <f t="shared" si="2"/>
        <v>#VALUE!</v>
      </c>
      <c r="M47" s="155"/>
      <c r="N47" s="153" t="e">
        <f>IF(report1!J47="ปกติ",1,IF(report1!J47="เสี่ยง",2,IF(report1!J47="มีปัญหา",3,0)))</f>
        <v>#VALUE!</v>
      </c>
      <c r="O47" s="153" t="e">
        <f>IF(report2!J47="ปกติ",1,IF(report2!J47="เสี่ยง",2,IF(report2!J47="มีปัญหา",3,0)))</f>
        <v>#VALUE!</v>
      </c>
      <c r="P47" s="153" t="e">
        <f>IF(report3!J47="ปกติ",1,IF(report3!J47="เสี่ยง",2,IF(report3!J47="มีปัญหา",3,0)))</f>
        <v>#VALUE!</v>
      </c>
      <c r="Q47" s="153" t="e">
        <f t="shared" si="3"/>
        <v>#VALUE!</v>
      </c>
      <c r="R47" s="154" t="e">
        <f t="shared" si="4"/>
        <v>#VALUE!</v>
      </c>
      <c r="S47" s="152"/>
      <c r="T47" s="153" t="e">
        <f>IF(report1!L47="ปกติ",1,IF(report1!L47="เสี่ยง",2,IF(report1!L47="มีปัญหา",3,0)))</f>
        <v>#VALUE!</v>
      </c>
      <c r="U47" s="153" t="e">
        <f>IF(report2!L47="ปกติ",1,IF(report2!L47="เสี่ยง",2,IF(report2!L47="มีปัญหา",3,0)))</f>
        <v>#VALUE!</v>
      </c>
      <c r="V47" s="153" t="e">
        <f>IF(report3!L47="ปกติ",1,IF(report3!L47="เสี่ยง",2,IF(report3!L47="มีปัญหา",3,0)))</f>
        <v>#VALUE!</v>
      </c>
      <c r="W47" s="153" t="e">
        <f t="shared" si="5"/>
        <v>#VALUE!</v>
      </c>
      <c r="X47" s="154" t="e">
        <f t="shared" si="6"/>
        <v>#VALUE!</v>
      </c>
      <c r="Y47" s="156"/>
      <c r="Z47" s="153" t="e">
        <f>IF(report1!N47="ปกติ",1,IF(report1!N47="เสี่ยง",2,IF(report1!N47="มีปัญหา",3,0)))</f>
        <v>#VALUE!</v>
      </c>
      <c r="AA47" s="153" t="e">
        <f>IF(report2!N47="ปกติ",1,IF(report2!N47="เสี่ยง",2,IF(report2!N47="มีปัญหา",3,0)))</f>
        <v>#VALUE!</v>
      </c>
      <c r="AB47" s="153" t="e">
        <f>IF(report3!N47="ปกติ",1,IF(report3!N47="เสี่ยง",2,IF(report3!N47="มีปัญหา",3,0)))</f>
        <v>#VALUE!</v>
      </c>
      <c r="AC47" s="153" t="e">
        <f t="shared" si="7"/>
        <v>#VALUE!</v>
      </c>
      <c r="AD47" s="154" t="e">
        <f t="shared" si="8"/>
        <v>#VALUE!</v>
      </c>
      <c r="AE47" s="152"/>
      <c r="AF47" s="153" t="e">
        <f>IF(report1!P47="ไม่มีจุดแข็ง",1,IF(report1!P47="เสี่ยง",2,IF(report1!P47="มีจุดแข็ง",3,0)))</f>
        <v>#VALUE!</v>
      </c>
      <c r="AG47" s="153" t="e">
        <f>IF(report2!P47="ไม่มีจุดแข็ง",1,IF(report2!P47="เสี่ยง",2,IF(report2!P47="มีจุดแข็ง",3,0)))</f>
        <v>#VALUE!</v>
      </c>
      <c r="AH47" s="153" t="e">
        <f>IF(report3!P47="ไม่มีจุดแข็ง",1,IF(report3!P47="เสี่ยง",2,IF(report3!P47="มีจุดแข็ง",3,0)))</f>
        <v>#VALUE!</v>
      </c>
      <c r="AI47" s="153" t="e">
        <f t="shared" si="9"/>
        <v>#VALUE!</v>
      </c>
      <c r="AJ47" s="154" t="e">
        <f t="shared" si="10"/>
        <v>#VALUE!</v>
      </c>
      <c r="AK47" s="157"/>
      <c r="AL47" s="155"/>
      <c r="AM47" s="153" t="e">
        <f>IF(report1!S47="ปกติ",1,IF(report1!S47="เสี่ยง",2,IF(report1!S47="มีปัญหา",3,0)))</f>
        <v>#VALUE!</v>
      </c>
      <c r="AN47" s="153" t="e">
        <f>IF(report2!S47="ปกติ",1,IF(report2!S47="เสี่ยง",2,IF(report2!S47="มีปัญหา",3,0)))</f>
        <v>#VALUE!</v>
      </c>
      <c r="AO47" s="153" t="e">
        <f>IF(report3!S47="ปกติ",1,IF(report3!S47="เสี่ยง",2,IF(report3!S47="มีปัญหา",3,0)))</f>
        <v>#VALUE!</v>
      </c>
      <c r="AP47" s="153" t="e">
        <f t="shared" si="11"/>
        <v>#VALUE!</v>
      </c>
      <c r="AQ47" s="154" t="e">
        <f t="shared" si="12"/>
        <v>#VALUE!</v>
      </c>
    </row>
    <row r="48" spans="1:43" ht="21" thickBot="1" x14ac:dyDescent="0.45">
      <c r="A48" s="191" t="s">
        <v>67</v>
      </c>
      <c r="B48" s="177">
        <f>input1!B48</f>
        <v>0</v>
      </c>
      <c r="C48" s="178">
        <f>input1!C48</f>
        <v>0</v>
      </c>
      <c r="D48" s="179">
        <f>input1!D48</f>
        <v>0</v>
      </c>
      <c r="E48" s="180">
        <f>input1!E48</f>
        <v>0</v>
      </c>
      <c r="F48" s="181" t="str">
        <f t="shared" si="0"/>
        <v>-</v>
      </c>
      <c r="G48" s="182">
        <f>[1]input2!AF48</f>
        <v>0</v>
      </c>
      <c r="H48" s="183" t="e">
        <f>IF(report1!H48="ปกติ",1,IF(report1!H48="เสี่ยง",2,IF(report1!H48="มีปัญหา",3,0)))</f>
        <v>#VALUE!</v>
      </c>
      <c r="I48" s="183" t="e">
        <f>IF(report2!H48="ปกติ",1,IF(report2!H48="เสี่ยง",2,IF(report2!H48="มีปัญหา",3,0)))</f>
        <v>#VALUE!</v>
      </c>
      <c r="J48" s="183" t="e">
        <f>IF(report3!H48="ปกติ",1,IF(report3!H48="เสี่ยง",2,IF(report3!H48="มีปัญหา",3,0)))</f>
        <v>#VALUE!</v>
      </c>
      <c r="K48" s="183" t="e">
        <f t="shared" si="1"/>
        <v>#VALUE!</v>
      </c>
      <c r="L48" s="184" t="e">
        <f t="shared" si="2"/>
        <v>#VALUE!</v>
      </c>
      <c r="M48" s="185"/>
      <c r="N48" s="183" t="e">
        <f>IF(report1!J48="ปกติ",1,IF(report1!J48="เสี่ยง",2,IF(report1!J48="มีปัญหา",3,0)))</f>
        <v>#VALUE!</v>
      </c>
      <c r="O48" s="183" t="e">
        <f>IF(report2!J48="ปกติ",1,IF(report2!J48="เสี่ยง",2,IF(report2!J48="มีปัญหา",3,0)))</f>
        <v>#VALUE!</v>
      </c>
      <c r="P48" s="183" t="e">
        <f>IF(report3!J48="ปกติ",1,IF(report3!J48="เสี่ยง",2,IF(report3!J48="มีปัญหา",3,0)))</f>
        <v>#VALUE!</v>
      </c>
      <c r="Q48" s="183" t="e">
        <f t="shared" si="3"/>
        <v>#VALUE!</v>
      </c>
      <c r="R48" s="184" t="e">
        <f t="shared" si="4"/>
        <v>#VALUE!</v>
      </c>
      <c r="S48" s="186"/>
      <c r="T48" s="183" t="e">
        <f>IF(report1!L48="ปกติ",1,IF(report1!L48="เสี่ยง",2,IF(report1!L48="มีปัญหา",3,0)))</f>
        <v>#VALUE!</v>
      </c>
      <c r="U48" s="183" t="e">
        <f>IF(report2!L48="ปกติ",1,IF(report2!L48="เสี่ยง",2,IF(report2!L48="มีปัญหา",3,0)))</f>
        <v>#VALUE!</v>
      </c>
      <c r="V48" s="183" t="e">
        <f>IF(report3!L48="ปกติ",1,IF(report3!L48="เสี่ยง",2,IF(report3!L48="มีปัญหา",3,0)))</f>
        <v>#VALUE!</v>
      </c>
      <c r="W48" s="183" t="e">
        <f t="shared" si="5"/>
        <v>#VALUE!</v>
      </c>
      <c r="X48" s="184" t="e">
        <f t="shared" si="6"/>
        <v>#VALUE!</v>
      </c>
      <c r="Y48" s="182"/>
      <c r="Z48" s="183" t="e">
        <f>IF(report1!N48="ปกติ",1,IF(report1!N48="เสี่ยง",2,IF(report1!N48="มีปัญหา",3,0)))</f>
        <v>#VALUE!</v>
      </c>
      <c r="AA48" s="183" t="e">
        <f>IF(report2!N48="ปกติ",1,IF(report2!N48="เสี่ยง",2,IF(report2!N48="มีปัญหา",3,0)))</f>
        <v>#VALUE!</v>
      </c>
      <c r="AB48" s="183" t="e">
        <f>IF(report3!N48="ปกติ",1,IF(report3!N48="เสี่ยง",2,IF(report3!N48="มีปัญหา",3,0)))</f>
        <v>#VALUE!</v>
      </c>
      <c r="AC48" s="183" t="e">
        <f t="shared" si="7"/>
        <v>#VALUE!</v>
      </c>
      <c r="AD48" s="184" t="e">
        <f t="shared" si="8"/>
        <v>#VALUE!</v>
      </c>
      <c r="AE48" s="186"/>
      <c r="AF48" s="183" t="e">
        <f>IF(report1!P48="ไม่มีจุดแข็ง",1,IF(report1!P48="เสี่ยง",2,IF(report1!P48="มีจุดแข็ง",3,0)))</f>
        <v>#VALUE!</v>
      </c>
      <c r="AG48" s="183" t="e">
        <f>IF(report2!P48="ไม่มีจุดแข็ง",1,IF(report2!P48="เสี่ยง",2,IF(report2!P48="มีจุดแข็ง",3,0)))</f>
        <v>#VALUE!</v>
      </c>
      <c r="AH48" s="183" t="e">
        <f>IF(report3!P48="ไม่มีจุดแข็ง",1,IF(report3!P48="เสี่ยง",2,IF(report3!P48="มีจุดแข็ง",3,0)))</f>
        <v>#VALUE!</v>
      </c>
      <c r="AI48" s="183" t="e">
        <f t="shared" si="9"/>
        <v>#VALUE!</v>
      </c>
      <c r="AJ48" s="184" t="e">
        <f t="shared" si="10"/>
        <v>#VALUE!</v>
      </c>
      <c r="AK48" s="187"/>
      <c r="AL48" s="185"/>
      <c r="AM48" s="183" t="e">
        <f>IF(report1!S48="ปกติ",1,IF(report1!S48="เสี่ยง",2,IF(report1!S48="มีปัญหา",3,0)))</f>
        <v>#VALUE!</v>
      </c>
      <c r="AN48" s="183" t="e">
        <f>IF(report2!S48="ปกติ",1,IF(report2!S48="เสี่ยง",2,IF(report2!S48="มีปัญหา",3,0)))</f>
        <v>#VALUE!</v>
      </c>
      <c r="AO48" s="183" t="e">
        <f>IF(report3!S48="ปกติ",1,IF(report3!S48="เสี่ยง",2,IF(report3!S48="มีปัญหา",3,0)))</f>
        <v>#VALUE!</v>
      </c>
      <c r="AP48" s="183" t="e">
        <f t="shared" si="11"/>
        <v>#VALUE!</v>
      </c>
      <c r="AQ48" s="184" t="e">
        <f t="shared" si="12"/>
        <v>#VALUE!</v>
      </c>
    </row>
    <row r="49" spans="1:43" x14ac:dyDescent="0.4">
      <c r="A49" s="188" t="s">
        <v>68</v>
      </c>
      <c r="B49" s="174">
        <f>input1!B49</f>
        <v>0</v>
      </c>
      <c r="C49" s="136">
        <f>input1!C49</f>
        <v>0</v>
      </c>
      <c r="D49" s="137">
        <f>input1!D49</f>
        <v>0</v>
      </c>
      <c r="E49" s="138">
        <f>input1!E49</f>
        <v>0</v>
      </c>
      <c r="F49" s="139" t="str">
        <f t="shared" si="0"/>
        <v>-</v>
      </c>
      <c r="G49" s="140">
        <f>[1]input2!AF49</f>
        <v>0</v>
      </c>
      <c r="H49" s="141" t="e">
        <f>IF(report1!H49="ปกติ",1,IF(report1!H49="เสี่ยง",2,IF(report1!H49="มีปัญหา",3,0)))</f>
        <v>#VALUE!</v>
      </c>
      <c r="I49" s="141" t="e">
        <f>IF(report2!H49="ปกติ",1,IF(report2!H49="เสี่ยง",2,IF(report2!H49="มีปัญหา",3,0)))</f>
        <v>#VALUE!</v>
      </c>
      <c r="J49" s="141" t="e">
        <f>IF(report3!H49="ปกติ",1,IF(report3!H49="เสี่ยง",2,IF(report3!H49="มีปัญหา",3,0)))</f>
        <v>#VALUE!</v>
      </c>
      <c r="K49" s="141" t="e">
        <f t="shared" si="1"/>
        <v>#VALUE!</v>
      </c>
      <c r="L49" s="142" t="e">
        <f t="shared" si="2"/>
        <v>#VALUE!</v>
      </c>
      <c r="M49" s="143"/>
      <c r="N49" s="141" t="e">
        <f>IF(report1!J49="ปกติ",1,IF(report1!J49="เสี่ยง",2,IF(report1!J49="มีปัญหา",3,0)))</f>
        <v>#VALUE!</v>
      </c>
      <c r="O49" s="141" t="e">
        <f>IF(report2!J49="ปกติ",1,IF(report2!J49="เสี่ยง",2,IF(report2!J49="มีปัญหา",3,0)))</f>
        <v>#VALUE!</v>
      </c>
      <c r="P49" s="141" t="e">
        <f>IF(report3!J49="ปกติ",1,IF(report3!J49="เสี่ยง",2,IF(report3!J49="มีปัญหา",3,0)))</f>
        <v>#VALUE!</v>
      </c>
      <c r="Q49" s="141" t="e">
        <f t="shared" si="3"/>
        <v>#VALUE!</v>
      </c>
      <c r="R49" s="142" t="e">
        <f t="shared" si="4"/>
        <v>#VALUE!</v>
      </c>
      <c r="S49" s="140"/>
      <c r="T49" s="141" t="e">
        <f>IF(report1!L49="ปกติ",1,IF(report1!L49="เสี่ยง",2,IF(report1!L49="มีปัญหา",3,0)))</f>
        <v>#VALUE!</v>
      </c>
      <c r="U49" s="141" t="e">
        <f>IF(report2!L49="ปกติ",1,IF(report2!L49="เสี่ยง",2,IF(report2!L49="มีปัญหา",3,0)))</f>
        <v>#VALUE!</v>
      </c>
      <c r="V49" s="141" t="e">
        <f>IF(report3!L49="ปกติ",1,IF(report3!L49="เสี่ยง",2,IF(report3!L49="มีปัญหา",3,0)))</f>
        <v>#VALUE!</v>
      </c>
      <c r="W49" s="141" t="e">
        <f t="shared" si="5"/>
        <v>#VALUE!</v>
      </c>
      <c r="X49" s="142" t="e">
        <f t="shared" si="6"/>
        <v>#VALUE!</v>
      </c>
      <c r="Y49" s="144"/>
      <c r="Z49" s="141" t="e">
        <f>IF(report1!N49="ปกติ",1,IF(report1!N49="เสี่ยง",2,IF(report1!N49="มีปัญหา",3,0)))</f>
        <v>#VALUE!</v>
      </c>
      <c r="AA49" s="141" t="e">
        <f>IF(report2!N49="ปกติ",1,IF(report2!N49="เสี่ยง",2,IF(report2!N49="มีปัญหา",3,0)))</f>
        <v>#VALUE!</v>
      </c>
      <c r="AB49" s="141" t="e">
        <f>IF(report3!N49="ปกติ",1,IF(report3!N49="เสี่ยง",2,IF(report3!N49="มีปัญหา",3,0)))</f>
        <v>#VALUE!</v>
      </c>
      <c r="AC49" s="141" t="e">
        <f t="shared" si="7"/>
        <v>#VALUE!</v>
      </c>
      <c r="AD49" s="142" t="e">
        <f t="shared" si="8"/>
        <v>#VALUE!</v>
      </c>
      <c r="AE49" s="140"/>
      <c r="AF49" s="141" t="e">
        <f>IF(report1!P49="ไม่มีจุดแข็ง",1,IF(report1!P49="เสี่ยง",2,IF(report1!P49="มีจุดแข็ง",3,0)))</f>
        <v>#VALUE!</v>
      </c>
      <c r="AG49" s="141" t="e">
        <f>IF(report2!P49="ไม่มีจุดแข็ง",1,IF(report2!P49="เสี่ยง",2,IF(report2!P49="มีจุดแข็ง",3,0)))</f>
        <v>#VALUE!</v>
      </c>
      <c r="AH49" s="141" t="e">
        <f>IF(report3!P49="ไม่มีจุดแข็ง",1,IF(report3!P49="เสี่ยง",2,IF(report3!P49="มีจุดแข็ง",3,0)))</f>
        <v>#VALUE!</v>
      </c>
      <c r="AI49" s="141" t="e">
        <f t="shared" si="9"/>
        <v>#VALUE!</v>
      </c>
      <c r="AJ49" s="142" t="e">
        <f t="shared" si="10"/>
        <v>#VALUE!</v>
      </c>
      <c r="AK49" s="145"/>
      <c r="AL49" s="143"/>
      <c r="AM49" s="141" t="e">
        <f>IF(report1!S49="ปกติ",1,IF(report1!S49="เสี่ยง",2,IF(report1!S49="มีปัญหา",3,0)))</f>
        <v>#VALUE!</v>
      </c>
      <c r="AN49" s="141" t="e">
        <f>IF(report2!S49="ปกติ",1,IF(report2!S49="เสี่ยง",2,IF(report2!S49="มีปัญหา",3,0)))</f>
        <v>#VALUE!</v>
      </c>
      <c r="AO49" s="141" t="e">
        <f>IF(report3!S49="ปกติ",1,IF(report3!S49="เสี่ยง",2,IF(report3!S49="มีปัญหา",3,0)))</f>
        <v>#VALUE!</v>
      </c>
      <c r="AP49" s="141" t="e">
        <f t="shared" si="11"/>
        <v>#VALUE!</v>
      </c>
      <c r="AQ49" s="142" t="e">
        <f t="shared" si="12"/>
        <v>#VALUE!</v>
      </c>
    </row>
    <row r="50" spans="1:43" x14ac:dyDescent="0.4">
      <c r="A50" s="189" t="s">
        <v>69</v>
      </c>
      <c r="B50" s="147">
        <f>input1!B50</f>
        <v>0</v>
      </c>
      <c r="C50" s="148">
        <f>input1!C50</f>
        <v>0</v>
      </c>
      <c r="D50" s="149">
        <f>input1!D50</f>
        <v>0</v>
      </c>
      <c r="E50" s="150">
        <f>input1!E50</f>
        <v>0</v>
      </c>
      <c r="F50" s="151" t="str">
        <f t="shared" si="0"/>
        <v>-</v>
      </c>
      <c r="G50" s="152">
        <f>[1]input2!AF50</f>
        <v>0</v>
      </c>
      <c r="H50" s="153" t="e">
        <f>IF(report1!H50="ปกติ",1,IF(report1!H50="เสี่ยง",2,IF(report1!H50="มีปัญหา",3,0)))</f>
        <v>#VALUE!</v>
      </c>
      <c r="I50" s="153" t="e">
        <f>IF(report2!H50="ปกติ",1,IF(report2!H50="เสี่ยง",2,IF(report2!H50="มีปัญหา",3,0)))</f>
        <v>#VALUE!</v>
      </c>
      <c r="J50" s="153" t="e">
        <f>IF(report3!H50="ปกติ",1,IF(report3!H50="เสี่ยง",2,IF(report3!H50="มีปัญหา",3,0)))</f>
        <v>#VALUE!</v>
      </c>
      <c r="K50" s="153" t="e">
        <f t="shared" si="1"/>
        <v>#VALUE!</v>
      </c>
      <c r="L50" s="154" t="e">
        <f t="shared" si="2"/>
        <v>#VALUE!</v>
      </c>
      <c r="M50" s="155"/>
      <c r="N50" s="153" t="e">
        <f>IF(report1!J50="ปกติ",1,IF(report1!J50="เสี่ยง",2,IF(report1!J50="มีปัญหา",3,0)))</f>
        <v>#VALUE!</v>
      </c>
      <c r="O50" s="153" t="e">
        <f>IF(report2!J50="ปกติ",1,IF(report2!J50="เสี่ยง",2,IF(report2!J50="มีปัญหา",3,0)))</f>
        <v>#VALUE!</v>
      </c>
      <c r="P50" s="153" t="e">
        <f>IF(report3!J50="ปกติ",1,IF(report3!J50="เสี่ยง",2,IF(report3!J50="มีปัญหา",3,0)))</f>
        <v>#VALUE!</v>
      </c>
      <c r="Q50" s="153" t="e">
        <f t="shared" si="3"/>
        <v>#VALUE!</v>
      </c>
      <c r="R50" s="154" t="e">
        <f t="shared" si="4"/>
        <v>#VALUE!</v>
      </c>
      <c r="S50" s="152"/>
      <c r="T50" s="153" t="e">
        <f>IF(report1!L50="ปกติ",1,IF(report1!L50="เสี่ยง",2,IF(report1!L50="มีปัญหา",3,0)))</f>
        <v>#VALUE!</v>
      </c>
      <c r="U50" s="153" t="e">
        <f>IF(report2!L50="ปกติ",1,IF(report2!L50="เสี่ยง",2,IF(report2!L50="มีปัญหา",3,0)))</f>
        <v>#VALUE!</v>
      </c>
      <c r="V50" s="153" t="e">
        <f>IF(report3!L50="ปกติ",1,IF(report3!L50="เสี่ยง",2,IF(report3!L50="มีปัญหา",3,0)))</f>
        <v>#VALUE!</v>
      </c>
      <c r="W50" s="153" t="e">
        <f t="shared" si="5"/>
        <v>#VALUE!</v>
      </c>
      <c r="X50" s="154" t="e">
        <f t="shared" si="6"/>
        <v>#VALUE!</v>
      </c>
      <c r="Y50" s="156"/>
      <c r="Z50" s="153" t="e">
        <f>IF(report1!N50="ปกติ",1,IF(report1!N50="เสี่ยง",2,IF(report1!N50="มีปัญหา",3,0)))</f>
        <v>#VALUE!</v>
      </c>
      <c r="AA50" s="153" t="e">
        <f>IF(report2!N50="ปกติ",1,IF(report2!N50="เสี่ยง",2,IF(report2!N50="มีปัญหา",3,0)))</f>
        <v>#VALUE!</v>
      </c>
      <c r="AB50" s="153" t="e">
        <f>IF(report3!N50="ปกติ",1,IF(report3!N50="เสี่ยง",2,IF(report3!N50="มีปัญหา",3,0)))</f>
        <v>#VALUE!</v>
      </c>
      <c r="AC50" s="153" t="e">
        <f t="shared" si="7"/>
        <v>#VALUE!</v>
      </c>
      <c r="AD50" s="154" t="e">
        <f t="shared" si="8"/>
        <v>#VALUE!</v>
      </c>
      <c r="AE50" s="152"/>
      <c r="AF50" s="153" t="e">
        <f>IF(report1!P50="ไม่มีจุดแข็ง",1,IF(report1!P50="เสี่ยง",2,IF(report1!P50="มีจุดแข็ง",3,0)))</f>
        <v>#VALUE!</v>
      </c>
      <c r="AG50" s="153" t="e">
        <f>IF(report2!P50="ไม่มีจุดแข็ง",1,IF(report2!P50="เสี่ยง",2,IF(report2!P50="มีจุดแข็ง",3,0)))</f>
        <v>#VALUE!</v>
      </c>
      <c r="AH50" s="153" t="e">
        <f>IF(report3!P50="ไม่มีจุดแข็ง",1,IF(report3!P50="เสี่ยง",2,IF(report3!P50="มีจุดแข็ง",3,0)))</f>
        <v>#VALUE!</v>
      </c>
      <c r="AI50" s="153" t="e">
        <f t="shared" si="9"/>
        <v>#VALUE!</v>
      </c>
      <c r="AJ50" s="154" t="e">
        <f t="shared" si="10"/>
        <v>#VALUE!</v>
      </c>
      <c r="AK50" s="157"/>
      <c r="AL50" s="155"/>
      <c r="AM50" s="153" t="e">
        <f>IF(report1!S50="ปกติ",1,IF(report1!S50="เสี่ยง",2,IF(report1!S50="มีปัญหา",3,0)))</f>
        <v>#VALUE!</v>
      </c>
      <c r="AN50" s="153" t="e">
        <f>IF(report2!S50="ปกติ",1,IF(report2!S50="เสี่ยง",2,IF(report2!S50="มีปัญหา",3,0)))</f>
        <v>#VALUE!</v>
      </c>
      <c r="AO50" s="153" t="e">
        <f>IF(report3!S50="ปกติ",1,IF(report3!S50="เสี่ยง",2,IF(report3!S50="มีปัญหา",3,0)))</f>
        <v>#VALUE!</v>
      </c>
      <c r="AP50" s="153" t="e">
        <f t="shared" si="11"/>
        <v>#VALUE!</v>
      </c>
      <c r="AQ50" s="154" t="e">
        <f t="shared" si="12"/>
        <v>#VALUE!</v>
      </c>
    </row>
    <row r="51" spans="1:43" x14ac:dyDescent="0.4">
      <c r="A51" s="190" t="s">
        <v>70</v>
      </c>
      <c r="B51" s="147">
        <f>input1!B51</f>
        <v>0</v>
      </c>
      <c r="C51" s="148">
        <f>input1!C51</f>
        <v>0</v>
      </c>
      <c r="D51" s="149">
        <f>input1!D51</f>
        <v>0</v>
      </c>
      <c r="E51" s="150">
        <f>input1!E51</f>
        <v>0</v>
      </c>
      <c r="F51" s="151" t="str">
        <f t="shared" si="0"/>
        <v>-</v>
      </c>
      <c r="G51" s="159">
        <f>[1]input2!AF51</f>
        <v>0</v>
      </c>
      <c r="H51" s="153" t="e">
        <f>IF(report1!H51="ปกติ",1,IF(report1!H51="เสี่ยง",2,IF(report1!H51="มีปัญหา",3,0)))</f>
        <v>#VALUE!</v>
      </c>
      <c r="I51" s="153" t="e">
        <f>IF(report2!H51="ปกติ",1,IF(report2!H51="เสี่ยง",2,IF(report2!H51="มีปัญหา",3,0)))</f>
        <v>#VALUE!</v>
      </c>
      <c r="J51" s="153" t="e">
        <f>IF(report3!H51="ปกติ",1,IF(report3!H51="เสี่ยง",2,IF(report3!H51="มีปัญหา",3,0)))</f>
        <v>#VALUE!</v>
      </c>
      <c r="K51" s="153" t="e">
        <f t="shared" si="1"/>
        <v>#VALUE!</v>
      </c>
      <c r="L51" s="154" t="e">
        <f t="shared" si="2"/>
        <v>#VALUE!</v>
      </c>
      <c r="M51" s="160"/>
      <c r="N51" s="153" t="e">
        <f>IF(report1!J51="ปกติ",1,IF(report1!J51="เสี่ยง",2,IF(report1!J51="มีปัญหา",3,0)))</f>
        <v>#VALUE!</v>
      </c>
      <c r="O51" s="153" t="e">
        <f>IF(report2!J51="ปกติ",1,IF(report2!J51="เสี่ยง",2,IF(report2!J51="มีปัญหา",3,0)))</f>
        <v>#VALUE!</v>
      </c>
      <c r="P51" s="153" t="e">
        <f>IF(report3!J51="ปกติ",1,IF(report3!J51="เสี่ยง",2,IF(report3!J51="มีปัญหา",3,0)))</f>
        <v>#VALUE!</v>
      </c>
      <c r="Q51" s="153" t="e">
        <f t="shared" si="3"/>
        <v>#VALUE!</v>
      </c>
      <c r="R51" s="154" t="e">
        <f t="shared" si="4"/>
        <v>#VALUE!</v>
      </c>
      <c r="S51" s="159"/>
      <c r="T51" s="153" t="e">
        <f>IF(report1!L51="ปกติ",1,IF(report1!L51="เสี่ยง",2,IF(report1!L51="มีปัญหา",3,0)))</f>
        <v>#VALUE!</v>
      </c>
      <c r="U51" s="153" t="e">
        <f>IF(report2!L51="ปกติ",1,IF(report2!L51="เสี่ยง",2,IF(report2!L51="มีปัญหา",3,0)))</f>
        <v>#VALUE!</v>
      </c>
      <c r="V51" s="153" t="e">
        <f>IF(report3!L51="ปกติ",1,IF(report3!L51="เสี่ยง",2,IF(report3!L51="มีปัญหา",3,0)))</f>
        <v>#VALUE!</v>
      </c>
      <c r="W51" s="153" t="e">
        <f t="shared" si="5"/>
        <v>#VALUE!</v>
      </c>
      <c r="X51" s="154" t="e">
        <f t="shared" si="6"/>
        <v>#VALUE!</v>
      </c>
      <c r="Y51" s="161"/>
      <c r="Z51" s="153" t="e">
        <f>IF(report1!N51="ปกติ",1,IF(report1!N51="เสี่ยง",2,IF(report1!N51="มีปัญหา",3,0)))</f>
        <v>#VALUE!</v>
      </c>
      <c r="AA51" s="153" t="e">
        <f>IF(report2!N51="ปกติ",1,IF(report2!N51="เสี่ยง",2,IF(report2!N51="มีปัญหา",3,0)))</f>
        <v>#VALUE!</v>
      </c>
      <c r="AB51" s="153" t="e">
        <f>IF(report3!N51="ปกติ",1,IF(report3!N51="เสี่ยง",2,IF(report3!N51="มีปัญหา",3,0)))</f>
        <v>#VALUE!</v>
      </c>
      <c r="AC51" s="153" t="e">
        <f t="shared" si="7"/>
        <v>#VALUE!</v>
      </c>
      <c r="AD51" s="154" t="e">
        <f t="shared" si="8"/>
        <v>#VALUE!</v>
      </c>
      <c r="AE51" s="159"/>
      <c r="AF51" s="153" t="e">
        <f>IF(report1!P51="ไม่มีจุดแข็ง",1,IF(report1!P51="เสี่ยง",2,IF(report1!P51="มีจุดแข็ง",3,0)))</f>
        <v>#VALUE!</v>
      </c>
      <c r="AG51" s="153" t="e">
        <f>IF(report2!P51="ไม่มีจุดแข็ง",1,IF(report2!P51="เสี่ยง",2,IF(report2!P51="มีจุดแข็ง",3,0)))</f>
        <v>#VALUE!</v>
      </c>
      <c r="AH51" s="153" t="e">
        <f>IF(report3!P51="ไม่มีจุดแข็ง",1,IF(report3!P51="เสี่ยง",2,IF(report3!P51="มีจุดแข็ง",3,0)))</f>
        <v>#VALUE!</v>
      </c>
      <c r="AI51" s="153" t="e">
        <f t="shared" si="9"/>
        <v>#VALUE!</v>
      </c>
      <c r="AJ51" s="154" t="e">
        <f t="shared" si="10"/>
        <v>#VALUE!</v>
      </c>
      <c r="AK51" s="157"/>
      <c r="AL51" s="155"/>
      <c r="AM51" s="153" t="e">
        <f>IF(report1!S51="ปกติ",1,IF(report1!S51="เสี่ยง",2,IF(report1!S51="มีปัญหา",3,0)))</f>
        <v>#VALUE!</v>
      </c>
      <c r="AN51" s="153" t="e">
        <f>IF(report2!S51="ปกติ",1,IF(report2!S51="เสี่ยง",2,IF(report2!S51="มีปัญหา",3,0)))</f>
        <v>#VALUE!</v>
      </c>
      <c r="AO51" s="153" t="e">
        <f>IF(report3!S51="ปกติ",1,IF(report3!S51="เสี่ยง",2,IF(report3!S51="มีปัญหา",3,0)))</f>
        <v>#VALUE!</v>
      </c>
      <c r="AP51" s="153" t="e">
        <f t="shared" si="11"/>
        <v>#VALUE!</v>
      </c>
      <c r="AQ51" s="154" t="e">
        <f t="shared" si="12"/>
        <v>#VALUE!</v>
      </c>
    </row>
    <row r="52" spans="1:43" x14ac:dyDescent="0.4">
      <c r="A52" s="188" t="s">
        <v>71</v>
      </c>
      <c r="B52" s="147">
        <f>input1!B52</f>
        <v>0</v>
      </c>
      <c r="C52" s="148">
        <f>input1!C52</f>
        <v>0</v>
      </c>
      <c r="D52" s="149">
        <f>input1!D52</f>
        <v>0</v>
      </c>
      <c r="E52" s="150">
        <f>input1!E52</f>
        <v>0</v>
      </c>
      <c r="F52" s="151" t="str">
        <f t="shared" si="0"/>
        <v>-</v>
      </c>
      <c r="G52" s="152">
        <f>[1]input2!AF52</f>
        <v>0</v>
      </c>
      <c r="H52" s="153" t="e">
        <f>IF(report1!H52="ปกติ",1,IF(report1!H52="เสี่ยง",2,IF(report1!H52="มีปัญหา",3,0)))</f>
        <v>#VALUE!</v>
      </c>
      <c r="I52" s="153" t="e">
        <f>IF(report2!H52="ปกติ",1,IF(report2!H52="เสี่ยง",2,IF(report2!H52="มีปัญหา",3,0)))</f>
        <v>#VALUE!</v>
      </c>
      <c r="J52" s="153" t="e">
        <f>IF(report3!H52="ปกติ",1,IF(report3!H52="เสี่ยง",2,IF(report3!H52="มีปัญหา",3,0)))</f>
        <v>#VALUE!</v>
      </c>
      <c r="K52" s="153" t="e">
        <f t="shared" si="1"/>
        <v>#VALUE!</v>
      </c>
      <c r="L52" s="154" t="e">
        <f t="shared" si="2"/>
        <v>#VALUE!</v>
      </c>
      <c r="M52" s="155"/>
      <c r="N52" s="153" t="e">
        <f>IF(report1!J52="ปกติ",1,IF(report1!J52="เสี่ยง",2,IF(report1!J52="มีปัญหา",3,0)))</f>
        <v>#VALUE!</v>
      </c>
      <c r="O52" s="153" t="e">
        <f>IF(report2!J52="ปกติ",1,IF(report2!J52="เสี่ยง",2,IF(report2!J52="มีปัญหา",3,0)))</f>
        <v>#VALUE!</v>
      </c>
      <c r="P52" s="153" t="e">
        <f>IF(report3!J52="ปกติ",1,IF(report3!J52="เสี่ยง",2,IF(report3!J52="มีปัญหา",3,0)))</f>
        <v>#VALUE!</v>
      </c>
      <c r="Q52" s="153" t="e">
        <f t="shared" si="3"/>
        <v>#VALUE!</v>
      </c>
      <c r="R52" s="154" t="e">
        <f t="shared" si="4"/>
        <v>#VALUE!</v>
      </c>
      <c r="S52" s="152"/>
      <c r="T52" s="153" t="e">
        <f>IF(report1!L52="ปกติ",1,IF(report1!L52="เสี่ยง",2,IF(report1!L52="มีปัญหา",3,0)))</f>
        <v>#VALUE!</v>
      </c>
      <c r="U52" s="153" t="e">
        <f>IF(report2!L52="ปกติ",1,IF(report2!L52="เสี่ยง",2,IF(report2!L52="มีปัญหา",3,0)))</f>
        <v>#VALUE!</v>
      </c>
      <c r="V52" s="153" t="e">
        <f>IF(report3!L52="ปกติ",1,IF(report3!L52="เสี่ยง",2,IF(report3!L52="มีปัญหา",3,0)))</f>
        <v>#VALUE!</v>
      </c>
      <c r="W52" s="153" t="e">
        <f t="shared" si="5"/>
        <v>#VALUE!</v>
      </c>
      <c r="X52" s="154" t="e">
        <f t="shared" si="6"/>
        <v>#VALUE!</v>
      </c>
      <c r="Y52" s="156"/>
      <c r="Z52" s="153" t="e">
        <f>IF(report1!N52="ปกติ",1,IF(report1!N52="เสี่ยง",2,IF(report1!N52="มีปัญหา",3,0)))</f>
        <v>#VALUE!</v>
      </c>
      <c r="AA52" s="153" t="e">
        <f>IF(report2!N52="ปกติ",1,IF(report2!N52="เสี่ยง",2,IF(report2!N52="มีปัญหา",3,0)))</f>
        <v>#VALUE!</v>
      </c>
      <c r="AB52" s="153" t="e">
        <f>IF(report3!N52="ปกติ",1,IF(report3!N52="เสี่ยง",2,IF(report3!N52="มีปัญหา",3,0)))</f>
        <v>#VALUE!</v>
      </c>
      <c r="AC52" s="153" t="e">
        <f t="shared" si="7"/>
        <v>#VALUE!</v>
      </c>
      <c r="AD52" s="154" t="e">
        <f t="shared" si="8"/>
        <v>#VALUE!</v>
      </c>
      <c r="AE52" s="152"/>
      <c r="AF52" s="153" t="e">
        <f>IF(report1!P52="ไม่มีจุดแข็ง",1,IF(report1!P52="เสี่ยง",2,IF(report1!P52="มีจุดแข็ง",3,0)))</f>
        <v>#VALUE!</v>
      </c>
      <c r="AG52" s="153" t="e">
        <f>IF(report2!P52="ไม่มีจุดแข็ง",1,IF(report2!P52="เสี่ยง",2,IF(report2!P52="มีจุดแข็ง",3,0)))</f>
        <v>#VALUE!</v>
      </c>
      <c r="AH52" s="153" t="e">
        <f>IF(report3!P52="ไม่มีจุดแข็ง",1,IF(report3!P52="เสี่ยง",2,IF(report3!P52="มีจุดแข็ง",3,0)))</f>
        <v>#VALUE!</v>
      </c>
      <c r="AI52" s="153" t="e">
        <f t="shared" si="9"/>
        <v>#VALUE!</v>
      </c>
      <c r="AJ52" s="154" t="e">
        <f t="shared" si="10"/>
        <v>#VALUE!</v>
      </c>
      <c r="AK52" s="157"/>
      <c r="AL52" s="155"/>
      <c r="AM52" s="153" t="e">
        <f>IF(report1!S52="ปกติ",1,IF(report1!S52="เสี่ยง",2,IF(report1!S52="มีปัญหา",3,0)))</f>
        <v>#VALUE!</v>
      </c>
      <c r="AN52" s="153" t="e">
        <f>IF(report2!S52="ปกติ",1,IF(report2!S52="เสี่ยง",2,IF(report2!S52="มีปัญหา",3,0)))</f>
        <v>#VALUE!</v>
      </c>
      <c r="AO52" s="153" t="e">
        <f>IF(report3!S52="ปกติ",1,IF(report3!S52="เสี่ยง",2,IF(report3!S52="มีปัญหา",3,0)))</f>
        <v>#VALUE!</v>
      </c>
      <c r="AP52" s="153" t="e">
        <f t="shared" si="11"/>
        <v>#VALUE!</v>
      </c>
      <c r="AQ52" s="154" t="e">
        <f t="shared" si="12"/>
        <v>#VALUE!</v>
      </c>
    </row>
    <row r="53" spans="1:43" ht="21" thickBot="1" x14ac:dyDescent="0.45">
      <c r="A53" s="191" t="s">
        <v>72</v>
      </c>
      <c r="B53" s="163">
        <f>input1!B53</f>
        <v>0</v>
      </c>
      <c r="C53" s="164">
        <f>input1!C53</f>
        <v>0</v>
      </c>
      <c r="D53" s="165">
        <f>input1!D53</f>
        <v>0</v>
      </c>
      <c r="E53" s="166">
        <f>input1!E53</f>
        <v>0</v>
      </c>
      <c r="F53" s="167" t="str">
        <f t="shared" si="0"/>
        <v>-</v>
      </c>
      <c r="G53" s="168">
        <f>[1]input2!AF53</f>
        <v>0</v>
      </c>
      <c r="H53" s="169" t="e">
        <f>IF(report1!H53="ปกติ",1,IF(report1!H53="เสี่ยง",2,IF(report1!H53="มีปัญหา",3,0)))</f>
        <v>#VALUE!</v>
      </c>
      <c r="I53" s="169" t="e">
        <f>IF(report2!H53="ปกติ",1,IF(report2!H53="เสี่ยง",2,IF(report2!H53="มีปัญหา",3,0)))</f>
        <v>#VALUE!</v>
      </c>
      <c r="J53" s="169" t="e">
        <f>IF(report3!H53="ปกติ",1,IF(report3!H53="เสี่ยง",2,IF(report3!H53="มีปัญหา",3,0)))</f>
        <v>#VALUE!</v>
      </c>
      <c r="K53" s="169" t="e">
        <f t="shared" si="1"/>
        <v>#VALUE!</v>
      </c>
      <c r="L53" s="170" t="e">
        <f t="shared" si="2"/>
        <v>#VALUE!</v>
      </c>
      <c r="M53" s="171"/>
      <c r="N53" s="169" t="e">
        <f>IF(report1!J53="ปกติ",1,IF(report1!J53="เสี่ยง",2,IF(report1!J53="มีปัญหา",3,0)))</f>
        <v>#VALUE!</v>
      </c>
      <c r="O53" s="169" t="e">
        <f>IF(report2!J53="ปกติ",1,IF(report2!J53="เสี่ยง",2,IF(report2!J53="มีปัญหา",3,0)))</f>
        <v>#VALUE!</v>
      </c>
      <c r="P53" s="169" t="e">
        <f>IF(report3!J53="ปกติ",1,IF(report3!J53="เสี่ยง",2,IF(report3!J53="มีปัญหา",3,0)))</f>
        <v>#VALUE!</v>
      </c>
      <c r="Q53" s="169" t="e">
        <f t="shared" si="3"/>
        <v>#VALUE!</v>
      </c>
      <c r="R53" s="170" t="e">
        <f t="shared" si="4"/>
        <v>#VALUE!</v>
      </c>
      <c r="S53" s="172"/>
      <c r="T53" s="169" t="e">
        <f>IF(report1!L53="ปกติ",1,IF(report1!L53="เสี่ยง",2,IF(report1!L53="มีปัญหา",3,0)))</f>
        <v>#VALUE!</v>
      </c>
      <c r="U53" s="169" t="e">
        <f>IF(report2!L53="ปกติ",1,IF(report2!L53="เสี่ยง",2,IF(report2!L53="มีปัญหา",3,0)))</f>
        <v>#VALUE!</v>
      </c>
      <c r="V53" s="169" t="e">
        <f>IF(report3!L53="ปกติ",1,IF(report3!L53="เสี่ยง",2,IF(report3!L53="มีปัญหา",3,0)))</f>
        <v>#VALUE!</v>
      </c>
      <c r="W53" s="169" t="e">
        <f t="shared" si="5"/>
        <v>#VALUE!</v>
      </c>
      <c r="X53" s="170" t="e">
        <f t="shared" si="6"/>
        <v>#VALUE!</v>
      </c>
      <c r="Y53" s="168"/>
      <c r="Z53" s="169" t="e">
        <f>IF(report1!N53="ปกติ",1,IF(report1!N53="เสี่ยง",2,IF(report1!N53="มีปัญหา",3,0)))</f>
        <v>#VALUE!</v>
      </c>
      <c r="AA53" s="169" t="e">
        <f>IF(report2!N53="ปกติ",1,IF(report2!N53="เสี่ยง",2,IF(report2!N53="มีปัญหา",3,0)))</f>
        <v>#VALUE!</v>
      </c>
      <c r="AB53" s="169" t="e">
        <f>IF(report3!N53="ปกติ",1,IF(report3!N53="เสี่ยง",2,IF(report3!N53="มีปัญหา",3,0)))</f>
        <v>#VALUE!</v>
      </c>
      <c r="AC53" s="169" t="e">
        <f t="shared" si="7"/>
        <v>#VALUE!</v>
      </c>
      <c r="AD53" s="170" t="e">
        <f t="shared" si="8"/>
        <v>#VALUE!</v>
      </c>
      <c r="AE53" s="172"/>
      <c r="AF53" s="169" t="e">
        <f>IF(report1!P53="ไม่มีจุดแข็ง",1,IF(report1!P53="เสี่ยง",2,IF(report1!P53="มีจุดแข็ง",3,0)))</f>
        <v>#VALUE!</v>
      </c>
      <c r="AG53" s="169" t="e">
        <f>IF(report2!P53="ไม่มีจุดแข็ง",1,IF(report2!P53="เสี่ยง",2,IF(report2!P53="มีจุดแข็ง",3,0)))</f>
        <v>#VALUE!</v>
      </c>
      <c r="AH53" s="169" t="e">
        <f>IF(report3!P53="ไม่มีจุดแข็ง",1,IF(report3!P53="เสี่ยง",2,IF(report3!P53="มีจุดแข็ง",3,0)))</f>
        <v>#VALUE!</v>
      </c>
      <c r="AI53" s="169" t="e">
        <f t="shared" si="9"/>
        <v>#VALUE!</v>
      </c>
      <c r="AJ53" s="170" t="e">
        <f t="shared" si="10"/>
        <v>#VALUE!</v>
      </c>
      <c r="AK53" s="173"/>
      <c r="AL53" s="171"/>
      <c r="AM53" s="169" t="e">
        <f>IF(report1!S53="ปกติ",1,IF(report1!S53="เสี่ยง",2,IF(report1!S53="มีปัญหา",3,0)))</f>
        <v>#VALUE!</v>
      </c>
      <c r="AN53" s="169" t="e">
        <f>IF(report2!S53="ปกติ",1,IF(report2!S53="เสี่ยง",2,IF(report2!S53="มีปัญหา",3,0)))</f>
        <v>#VALUE!</v>
      </c>
      <c r="AO53" s="169" t="e">
        <f>IF(report3!S53="ปกติ",1,IF(report3!S53="เสี่ยง",2,IF(report3!S53="มีปัญหา",3,0)))</f>
        <v>#VALUE!</v>
      </c>
      <c r="AP53" s="169" t="e">
        <f t="shared" si="11"/>
        <v>#VALUE!</v>
      </c>
      <c r="AQ53" s="170" t="e">
        <f t="shared" si="12"/>
        <v>#VALUE!</v>
      </c>
    </row>
    <row r="54" spans="1:43" x14ac:dyDescent="0.4">
      <c r="A54" s="188">
        <v>51</v>
      </c>
      <c r="B54" s="174">
        <f>input1!B54</f>
        <v>0</v>
      </c>
      <c r="C54" s="136">
        <f>input1!C54</f>
        <v>0</v>
      </c>
      <c r="D54" s="137">
        <f>input1!D54</f>
        <v>0</v>
      </c>
      <c r="E54" s="138">
        <f>input1!E54</f>
        <v>0</v>
      </c>
      <c r="F54" s="139" t="str">
        <f>IF(E54=1,"ชาย",IF(E54=2,"หญิง","-"))</f>
        <v>-</v>
      </c>
      <c r="G54" s="140">
        <f>[1]input2!AF54</f>
        <v>0</v>
      </c>
      <c r="H54" s="141" t="e">
        <f>IF(report1!H54="ปกติ",1,IF(report1!H54="เสี่ยง",2,IF(report1!H54="มีปัญหา",3,0)))</f>
        <v>#VALUE!</v>
      </c>
      <c r="I54" s="141" t="e">
        <f>IF(report2!H54="ปกติ",1,IF(report2!H54="เสี่ยง",2,IF(report2!H54="มีปัญหา",3,0)))</f>
        <v>#VALUE!</v>
      </c>
      <c r="J54" s="141" t="e">
        <f>IF(report3!H54="ปกติ",1,IF(report3!H54="เสี่ยง",2,IF(report3!H54="มีปัญหา",3,0)))</f>
        <v>#VALUE!</v>
      </c>
      <c r="K54" s="141" t="e">
        <f>IF(AND(H54&lt;&gt;I54,H54&lt;&gt;J54,I54&lt;&gt;J54),I54,MODE(H54:J54))</f>
        <v>#VALUE!</v>
      </c>
      <c r="L54" s="142" t="e">
        <f t="shared" si="2"/>
        <v>#VALUE!</v>
      </c>
      <c r="M54" s="143"/>
      <c r="N54" s="141" t="e">
        <f>IF(report1!J54="ปกติ",1,IF(report1!J54="เสี่ยง",2,IF(report1!J54="มีปัญหา",3,0)))</f>
        <v>#VALUE!</v>
      </c>
      <c r="O54" s="141" t="e">
        <f>IF(report2!J54="ปกติ",1,IF(report2!J54="เสี่ยง",2,IF(report2!J54="มีปัญหา",3,0)))</f>
        <v>#VALUE!</v>
      </c>
      <c r="P54" s="141" t="e">
        <f>IF(report3!J54="ปกติ",1,IF(report3!J54="เสี่ยง",2,IF(report3!J54="มีปัญหา",3,0)))</f>
        <v>#VALUE!</v>
      </c>
      <c r="Q54" s="141" t="e">
        <f>IF(AND(N54&lt;&gt;O54,N54&lt;&gt;P54,O54&lt;&gt;P54),O54,MODE(N54:P54))</f>
        <v>#VALUE!</v>
      </c>
      <c r="R54" s="142" t="e">
        <f t="shared" si="4"/>
        <v>#VALUE!</v>
      </c>
      <c r="S54" s="140"/>
      <c r="T54" s="141" t="e">
        <f>IF(report1!L54="ปกติ",1,IF(report1!L54="เสี่ยง",2,IF(report1!L54="มีปัญหา",3,0)))</f>
        <v>#VALUE!</v>
      </c>
      <c r="U54" s="141" t="e">
        <f>IF(report2!L54="ปกติ",1,IF(report2!L54="เสี่ยง",2,IF(report2!L54="มีปัญหา",3,0)))</f>
        <v>#VALUE!</v>
      </c>
      <c r="V54" s="141" t="e">
        <f>IF(report3!L54="ปกติ",1,IF(report3!L54="เสี่ยง",2,IF(report3!L54="มีปัญหา",3,0)))</f>
        <v>#VALUE!</v>
      </c>
      <c r="W54" s="141" t="e">
        <f>IF(AND(T54&lt;&gt;U54,T54&lt;&gt;V54,U54&lt;&gt;V54),U54,MODE(T54:V54))</f>
        <v>#VALUE!</v>
      </c>
      <c r="X54" s="142" t="e">
        <f t="shared" si="6"/>
        <v>#VALUE!</v>
      </c>
      <c r="Y54" s="144"/>
      <c r="Z54" s="141" t="e">
        <f>IF(report1!N54="ปกติ",1,IF(report1!N54="เสี่ยง",2,IF(report1!N54="มีปัญหา",3,0)))</f>
        <v>#VALUE!</v>
      </c>
      <c r="AA54" s="141" t="e">
        <f>IF(report2!N54="ปกติ",1,IF(report2!N54="เสี่ยง",2,IF(report2!N54="มีปัญหา",3,0)))</f>
        <v>#VALUE!</v>
      </c>
      <c r="AB54" s="141" t="e">
        <f>IF(report3!N54="ปกติ",1,IF(report3!N54="เสี่ยง",2,IF(report3!N54="มีปัญหา",3,0)))</f>
        <v>#VALUE!</v>
      </c>
      <c r="AC54" s="141" t="e">
        <f>IF(AND(Z54&lt;&gt;AA54,Z54&lt;&gt;AB54,AA54&lt;&gt;AB54),AA54,MODE(Z54:AB54))</f>
        <v>#VALUE!</v>
      </c>
      <c r="AD54" s="142" t="e">
        <f t="shared" si="8"/>
        <v>#VALUE!</v>
      </c>
      <c r="AE54" s="140"/>
      <c r="AF54" s="141" t="e">
        <f>IF(report1!P54="ไม่มีจุดแข็ง",1,IF(report1!P54="เสี่ยง",2,IF(report1!P54="มีจุดแข็ง",3,0)))</f>
        <v>#VALUE!</v>
      </c>
      <c r="AG54" s="141" t="e">
        <f>IF(report2!P54="ไม่มีจุดแข็ง",1,IF(report2!P54="เสี่ยง",2,IF(report2!P54="มีจุดแข็ง",3,0)))</f>
        <v>#VALUE!</v>
      </c>
      <c r="AH54" s="141" t="e">
        <f>IF(report3!P54="ไม่มีจุดแข็ง",1,IF(report3!P54="เสี่ยง",2,IF(report3!P54="มีจุดแข็ง",3,0)))</f>
        <v>#VALUE!</v>
      </c>
      <c r="AI54" s="141" t="e">
        <f>IF(AND(AF54&lt;&gt;AG54,AF54&lt;&gt;AH54,AG54&lt;&gt;AH54),AG54,MODE(AF54:AH54))</f>
        <v>#VALUE!</v>
      </c>
      <c r="AJ54" s="142" t="e">
        <f t="shared" si="10"/>
        <v>#VALUE!</v>
      </c>
      <c r="AK54" s="145"/>
      <c r="AL54" s="143"/>
      <c r="AM54" s="141" t="e">
        <f>IF(report1!S54="ปกติ",1,IF(report1!S54="เสี่ยง",2,IF(report1!S54="มีปัญหา",3,0)))</f>
        <v>#VALUE!</v>
      </c>
      <c r="AN54" s="141" t="e">
        <f>IF(report2!S54="ปกติ",1,IF(report2!S54="เสี่ยง",2,IF(report2!S54="มีปัญหา",3,0)))</f>
        <v>#VALUE!</v>
      </c>
      <c r="AO54" s="141" t="e">
        <f>IF(report3!S54="ปกติ",1,IF(report3!S54="เสี่ยง",2,IF(report3!S54="มีปัญหา",3,0)))</f>
        <v>#VALUE!</v>
      </c>
      <c r="AP54" s="141" t="e">
        <f>IF(AND(AM54&lt;&gt;AN54,AM54&lt;&gt;AO54,AN54&lt;&gt;AO54),AN54,MODE(AM54:AO54))</f>
        <v>#VALUE!</v>
      </c>
      <c r="AQ54" s="142" t="e">
        <f t="shared" si="12"/>
        <v>#VALUE!</v>
      </c>
    </row>
    <row r="55" spans="1:43" x14ac:dyDescent="0.4">
      <c r="A55" s="189">
        <v>52</v>
      </c>
      <c r="B55" s="147">
        <f>input1!B55</f>
        <v>0</v>
      </c>
      <c r="C55" s="148">
        <f>input1!C55</f>
        <v>0</v>
      </c>
      <c r="D55" s="149">
        <f>input1!D55</f>
        <v>0</v>
      </c>
      <c r="E55" s="150">
        <f>input1!E55</f>
        <v>0</v>
      </c>
      <c r="F55" s="151" t="str">
        <f>IF(E55=1,"ชาย",IF(E55=2,"หญิง","-"))</f>
        <v>-</v>
      </c>
      <c r="G55" s="152">
        <f>[1]input2!AF55</f>
        <v>0</v>
      </c>
      <c r="H55" s="153" t="e">
        <f>IF(report1!H55="ปกติ",1,IF(report1!H55="เสี่ยง",2,IF(report1!H55="มีปัญหา",3,0)))</f>
        <v>#VALUE!</v>
      </c>
      <c r="I55" s="153" t="e">
        <f>IF(report2!H55="ปกติ",1,IF(report2!H55="เสี่ยง",2,IF(report2!H55="มีปัญหา",3,0)))</f>
        <v>#VALUE!</v>
      </c>
      <c r="J55" s="153" t="e">
        <f>IF(report3!H55="ปกติ",1,IF(report3!H55="เสี่ยง",2,IF(report3!H55="มีปัญหา",3,0)))</f>
        <v>#VALUE!</v>
      </c>
      <c r="K55" s="153" t="e">
        <f>IF(AND(H55&lt;&gt;I55,H55&lt;&gt;J55,I55&lt;&gt;J55),I55,MODE(H55:J55))</f>
        <v>#VALUE!</v>
      </c>
      <c r="L55" s="154" t="e">
        <f t="shared" si="2"/>
        <v>#VALUE!</v>
      </c>
      <c r="M55" s="155"/>
      <c r="N55" s="153" t="e">
        <f>IF(report1!J55="ปกติ",1,IF(report1!J55="เสี่ยง",2,IF(report1!J55="มีปัญหา",3,0)))</f>
        <v>#VALUE!</v>
      </c>
      <c r="O55" s="153" t="e">
        <f>IF(report2!J55="ปกติ",1,IF(report2!J55="เสี่ยง",2,IF(report2!J55="มีปัญหา",3,0)))</f>
        <v>#VALUE!</v>
      </c>
      <c r="P55" s="153" t="e">
        <f>IF(report3!J55="ปกติ",1,IF(report3!J55="เสี่ยง",2,IF(report3!J55="มีปัญหา",3,0)))</f>
        <v>#VALUE!</v>
      </c>
      <c r="Q55" s="153" t="e">
        <f>IF(AND(N55&lt;&gt;O55,N55&lt;&gt;P55,O55&lt;&gt;P55),O55,MODE(N55:P55))</f>
        <v>#VALUE!</v>
      </c>
      <c r="R55" s="154" t="e">
        <f t="shared" si="4"/>
        <v>#VALUE!</v>
      </c>
      <c r="S55" s="152"/>
      <c r="T55" s="153" t="e">
        <f>IF(report1!L55="ปกติ",1,IF(report1!L55="เสี่ยง",2,IF(report1!L55="มีปัญหา",3,0)))</f>
        <v>#VALUE!</v>
      </c>
      <c r="U55" s="153" t="e">
        <f>IF(report2!L55="ปกติ",1,IF(report2!L55="เสี่ยง",2,IF(report2!L55="มีปัญหา",3,0)))</f>
        <v>#VALUE!</v>
      </c>
      <c r="V55" s="153" t="e">
        <f>IF(report3!L55="ปกติ",1,IF(report3!L55="เสี่ยง",2,IF(report3!L55="มีปัญหา",3,0)))</f>
        <v>#VALUE!</v>
      </c>
      <c r="W55" s="153" t="e">
        <f>IF(AND(T55&lt;&gt;U55,T55&lt;&gt;V55,U55&lt;&gt;V55),U55,MODE(T55:V55))</f>
        <v>#VALUE!</v>
      </c>
      <c r="X55" s="154" t="e">
        <f t="shared" si="6"/>
        <v>#VALUE!</v>
      </c>
      <c r="Y55" s="156"/>
      <c r="Z55" s="153" t="e">
        <f>IF(report1!N55="ปกติ",1,IF(report1!N55="เสี่ยง",2,IF(report1!N55="มีปัญหา",3,0)))</f>
        <v>#VALUE!</v>
      </c>
      <c r="AA55" s="153" t="e">
        <f>IF(report2!N55="ปกติ",1,IF(report2!N55="เสี่ยง",2,IF(report2!N55="มีปัญหา",3,0)))</f>
        <v>#VALUE!</v>
      </c>
      <c r="AB55" s="153" t="e">
        <f>IF(report3!N55="ปกติ",1,IF(report3!N55="เสี่ยง",2,IF(report3!N55="มีปัญหา",3,0)))</f>
        <v>#VALUE!</v>
      </c>
      <c r="AC55" s="153" t="e">
        <f>IF(AND(Z55&lt;&gt;AA55,Z55&lt;&gt;AB55,AA55&lt;&gt;AB55),AA55,MODE(Z55:AB55))</f>
        <v>#VALUE!</v>
      </c>
      <c r="AD55" s="154" t="e">
        <f t="shared" si="8"/>
        <v>#VALUE!</v>
      </c>
      <c r="AE55" s="152"/>
      <c r="AF55" s="153" t="e">
        <f>IF(report1!P55="ไม่มีจุดแข็ง",1,IF(report1!P55="เสี่ยง",2,IF(report1!P55="มีจุดแข็ง",3,0)))</f>
        <v>#VALUE!</v>
      </c>
      <c r="AG55" s="153" t="e">
        <f>IF(report2!P55="ไม่มีจุดแข็ง",1,IF(report2!P55="เสี่ยง",2,IF(report2!P55="มีจุดแข็ง",3,0)))</f>
        <v>#VALUE!</v>
      </c>
      <c r="AH55" s="153" t="e">
        <f>IF(report3!P55="ไม่มีจุดแข็ง",1,IF(report3!P55="เสี่ยง",2,IF(report3!P55="มีจุดแข็ง",3,0)))</f>
        <v>#VALUE!</v>
      </c>
      <c r="AI55" s="153" t="e">
        <f>IF(AND(AF55&lt;&gt;AG55,AF55&lt;&gt;AH55,AG55&lt;&gt;AH55),AG55,MODE(AF55:AH55))</f>
        <v>#VALUE!</v>
      </c>
      <c r="AJ55" s="154" t="e">
        <f t="shared" si="10"/>
        <v>#VALUE!</v>
      </c>
      <c r="AK55" s="157"/>
      <c r="AL55" s="155"/>
      <c r="AM55" s="153" t="e">
        <f>IF(report1!S55="ปกติ",1,IF(report1!S55="เสี่ยง",2,IF(report1!S55="มีปัญหา",3,0)))</f>
        <v>#VALUE!</v>
      </c>
      <c r="AN55" s="153" t="e">
        <f>IF(report2!S55="ปกติ",1,IF(report2!S55="เสี่ยง",2,IF(report2!S55="มีปัญหา",3,0)))</f>
        <v>#VALUE!</v>
      </c>
      <c r="AO55" s="153" t="e">
        <f>IF(report3!S55="ปกติ",1,IF(report3!S55="เสี่ยง",2,IF(report3!S55="มีปัญหา",3,0)))</f>
        <v>#VALUE!</v>
      </c>
      <c r="AP55" s="153" t="e">
        <f>IF(AND(AM55&lt;&gt;AN55,AM55&lt;&gt;AO55,AN55&lt;&gt;AO55),AN55,MODE(AM55:AO55))</f>
        <v>#VALUE!</v>
      </c>
      <c r="AQ55" s="154" t="e">
        <f t="shared" si="12"/>
        <v>#VALUE!</v>
      </c>
    </row>
    <row r="56" spans="1:43" x14ac:dyDescent="0.4">
      <c r="A56" s="190">
        <v>53</v>
      </c>
      <c r="B56" s="147">
        <f>input1!B56</f>
        <v>0</v>
      </c>
      <c r="C56" s="148">
        <f>input1!C56</f>
        <v>0</v>
      </c>
      <c r="D56" s="149">
        <f>input1!D56</f>
        <v>0</v>
      </c>
      <c r="E56" s="150">
        <f>input1!E56</f>
        <v>0</v>
      </c>
      <c r="F56" s="151" t="str">
        <f>IF(E56=1,"ชาย",IF(E56=2,"หญิง","-"))</f>
        <v>-</v>
      </c>
      <c r="G56" s="159">
        <f>[1]input2!AF56</f>
        <v>0</v>
      </c>
      <c r="H56" s="153" t="e">
        <f>IF(report1!H56="ปกติ",1,IF(report1!H56="เสี่ยง",2,IF(report1!H56="มีปัญหา",3,0)))</f>
        <v>#VALUE!</v>
      </c>
      <c r="I56" s="153" t="e">
        <f>IF(report2!H56="ปกติ",1,IF(report2!H56="เสี่ยง",2,IF(report2!H56="มีปัญหา",3,0)))</f>
        <v>#VALUE!</v>
      </c>
      <c r="J56" s="153" t="e">
        <f>IF(report3!H56="ปกติ",1,IF(report3!H56="เสี่ยง",2,IF(report3!H56="มีปัญหา",3,0)))</f>
        <v>#VALUE!</v>
      </c>
      <c r="K56" s="153" t="e">
        <f>IF(AND(H56&lt;&gt;I56,H56&lt;&gt;J56,I56&lt;&gt;J56),I56,MODE(H56:J56))</f>
        <v>#VALUE!</v>
      </c>
      <c r="L56" s="154" t="e">
        <f t="shared" si="2"/>
        <v>#VALUE!</v>
      </c>
      <c r="M56" s="160"/>
      <c r="N56" s="153" t="e">
        <f>IF(report1!J56="ปกติ",1,IF(report1!J56="เสี่ยง",2,IF(report1!J56="มีปัญหา",3,0)))</f>
        <v>#VALUE!</v>
      </c>
      <c r="O56" s="153" t="e">
        <f>IF(report2!J56="ปกติ",1,IF(report2!J56="เสี่ยง",2,IF(report2!J56="มีปัญหา",3,0)))</f>
        <v>#VALUE!</v>
      </c>
      <c r="P56" s="153" t="e">
        <f>IF(report3!J56="ปกติ",1,IF(report3!J56="เสี่ยง",2,IF(report3!J56="มีปัญหา",3,0)))</f>
        <v>#VALUE!</v>
      </c>
      <c r="Q56" s="153" t="e">
        <f>IF(AND(N56&lt;&gt;O56,N56&lt;&gt;P56,O56&lt;&gt;P56),O56,MODE(N56:P56))</f>
        <v>#VALUE!</v>
      </c>
      <c r="R56" s="154" t="e">
        <f t="shared" si="4"/>
        <v>#VALUE!</v>
      </c>
      <c r="S56" s="159"/>
      <c r="T56" s="153" t="e">
        <f>IF(report1!L56="ปกติ",1,IF(report1!L56="เสี่ยง",2,IF(report1!L56="มีปัญหา",3,0)))</f>
        <v>#VALUE!</v>
      </c>
      <c r="U56" s="153" t="e">
        <f>IF(report2!L56="ปกติ",1,IF(report2!L56="เสี่ยง",2,IF(report2!L56="มีปัญหา",3,0)))</f>
        <v>#VALUE!</v>
      </c>
      <c r="V56" s="153" t="e">
        <f>IF(report3!L56="ปกติ",1,IF(report3!L56="เสี่ยง",2,IF(report3!L56="มีปัญหา",3,0)))</f>
        <v>#VALUE!</v>
      </c>
      <c r="W56" s="153" t="e">
        <f>IF(AND(T56&lt;&gt;U56,T56&lt;&gt;V56,U56&lt;&gt;V56),U56,MODE(T56:V56))</f>
        <v>#VALUE!</v>
      </c>
      <c r="X56" s="154" t="e">
        <f t="shared" si="6"/>
        <v>#VALUE!</v>
      </c>
      <c r="Y56" s="161"/>
      <c r="Z56" s="153" t="e">
        <f>IF(report1!N56="ปกติ",1,IF(report1!N56="เสี่ยง",2,IF(report1!N56="มีปัญหา",3,0)))</f>
        <v>#VALUE!</v>
      </c>
      <c r="AA56" s="153" t="e">
        <f>IF(report2!N56="ปกติ",1,IF(report2!N56="เสี่ยง",2,IF(report2!N56="มีปัญหา",3,0)))</f>
        <v>#VALUE!</v>
      </c>
      <c r="AB56" s="153" t="e">
        <f>IF(report3!N56="ปกติ",1,IF(report3!N56="เสี่ยง",2,IF(report3!N56="มีปัญหา",3,0)))</f>
        <v>#VALUE!</v>
      </c>
      <c r="AC56" s="153" t="e">
        <f>IF(AND(Z56&lt;&gt;AA56,Z56&lt;&gt;AB56,AA56&lt;&gt;AB56),AA56,MODE(Z56:AB56))</f>
        <v>#VALUE!</v>
      </c>
      <c r="AD56" s="154" t="e">
        <f t="shared" si="8"/>
        <v>#VALUE!</v>
      </c>
      <c r="AE56" s="159"/>
      <c r="AF56" s="153" t="e">
        <f>IF(report1!P56="ไม่มีจุดแข็ง",1,IF(report1!P56="เสี่ยง",2,IF(report1!P56="มีจุดแข็ง",3,0)))</f>
        <v>#VALUE!</v>
      </c>
      <c r="AG56" s="153" t="e">
        <f>IF(report2!P56="ไม่มีจุดแข็ง",1,IF(report2!P56="เสี่ยง",2,IF(report2!P56="มีจุดแข็ง",3,0)))</f>
        <v>#VALUE!</v>
      </c>
      <c r="AH56" s="153" t="e">
        <f>IF(report3!P56="ไม่มีจุดแข็ง",1,IF(report3!P56="เสี่ยง",2,IF(report3!P56="มีจุดแข็ง",3,0)))</f>
        <v>#VALUE!</v>
      </c>
      <c r="AI56" s="153" t="e">
        <f>IF(AND(AF56&lt;&gt;AG56,AF56&lt;&gt;AH56,AG56&lt;&gt;AH56),AG56,MODE(AF56:AH56))</f>
        <v>#VALUE!</v>
      </c>
      <c r="AJ56" s="154" t="e">
        <f t="shared" si="10"/>
        <v>#VALUE!</v>
      </c>
      <c r="AK56" s="157"/>
      <c r="AL56" s="155"/>
      <c r="AM56" s="153" t="e">
        <f>IF(report1!S56="ปกติ",1,IF(report1!S56="เสี่ยง",2,IF(report1!S56="มีปัญหา",3,0)))</f>
        <v>#VALUE!</v>
      </c>
      <c r="AN56" s="153" t="e">
        <f>IF(report2!S56="ปกติ",1,IF(report2!S56="เสี่ยง",2,IF(report2!S56="มีปัญหา",3,0)))</f>
        <v>#VALUE!</v>
      </c>
      <c r="AO56" s="153" t="e">
        <f>IF(report3!S56="ปกติ",1,IF(report3!S56="เสี่ยง",2,IF(report3!S56="มีปัญหา",3,0)))</f>
        <v>#VALUE!</v>
      </c>
      <c r="AP56" s="153" t="e">
        <f>IF(AND(AM56&lt;&gt;AN56,AM56&lt;&gt;AO56,AN56&lt;&gt;AO56),AN56,MODE(AM56:AO56))</f>
        <v>#VALUE!</v>
      </c>
      <c r="AQ56" s="154" t="e">
        <f t="shared" si="12"/>
        <v>#VALUE!</v>
      </c>
    </row>
    <row r="57" spans="1:43" x14ac:dyDescent="0.4">
      <c r="A57" s="188">
        <v>54</v>
      </c>
      <c r="B57" s="147">
        <f>input1!B57</f>
        <v>0</v>
      </c>
      <c r="C57" s="148">
        <f>input1!C57</f>
        <v>0</v>
      </c>
      <c r="D57" s="149">
        <f>input1!D57</f>
        <v>0</v>
      </c>
      <c r="E57" s="150">
        <f>input1!E57</f>
        <v>0</v>
      </c>
      <c r="F57" s="151" t="str">
        <f>IF(E57=1,"ชาย",IF(E57=2,"หญิง","-"))</f>
        <v>-</v>
      </c>
      <c r="G57" s="152">
        <f>[1]input2!AF57</f>
        <v>0</v>
      </c>
      <c r="H57" s="153" t="e">
        <f>IF(report1!H57="ปกติ",1,IF(report1!H57="เสี่ยง",2,IF(report1!H57="มีปัญหา",3,0)))</f>
        <v>#VALUE!</v>
      </c>
      <c r="I57" s="153" t="e">
        <f>IF(report2!H57="ปกติ",1,IF(report2!H57="เสี่ยง",2,IF(report2!H57="มีปัญหา",3,0)))</f>
        <v>#VALUE!</v>
      </c>
      <c r="J57" s="153" t="e">
        <f>IF(report3!H57="ปกติ",1,IF(report3!H57="เสี่ยง",2,IF(report3!H57="มีปัญหา",3,0)))</f>
        <v>#VALUE!</v>
      </c>
      <c r="K57" s="153" t="e">
        <f>IF(AND(H57&lt;&gt;I57,H57&lt;&gt;J57,I57&lt;&gt;J57),I57,MODE(H57:J57))</f>
        <v>#VALUE!</v>
      </c>
      <c r="L57" s="154" t="e">
        <f t="shared" si="2"/>
        <v>#VALUE!</v>
      </c>
      <c r="M57" s="155"/>
      <c r="N57" s="153" t="e">
        <f>IF(report1!J57="ปกติ",1,IF(report1!J57="เสี่ยง",2,IF(report1!J57="มีปัญหา",3,0)))</f>
        <v>#VALUE!</v>
      </c>
      <c r="O57" s="153" t="e">
        <f>IF(report2!J57="ปกติ",1,IF(report2!J57="เสี่ยง",2,IF(report2!J57="มีปัญหา",3,0)))</f>
        <v>#VALUE!</v>
      </c>
      <c r="P57" s="153" t="e">
        <f>IF(report3!J57="ปกติ",1,IF(report3!J57="เสี่ยง",2,IF(report3!J57="มีปัญหา",3,0)))</f>
        <v>#VALUE!</v>
      </c>
      <c r="Q57" s="153" t="e">
        <f>IF(AND(N57&lt;&gt;O57,N57&lt;&gt;P57,O57&lt;&gt;P57),O57,MODE(N57:P57))</f>
        <v>#VALUE!</v>
      </c>
      <c r="R57" s="154" t="e">
        <f t="shared" si="4"/>
        <v>#VALUE!</v>
      </c>
      <c r="S57" s="152"/>
      <c r="T57" s="153" t="e">
        <f>IF(report1!L57="ปกติ",1,IF(report1!L57="เสี่ยง",2,IF(report1!L57="มีปัญหา",3,0)))</f>
        <v>#VALUE!</v>
      </c>
      <c r="U57" s="153" t="e">
        <f>IF(report2!L57="ปกติ",1,IF(report2!L57="เสี่ยง",2,IF(report2!L57="มีปัญหา",3,0)))</f>
        <v>#VALUE!</v>
      </c>
      <c r="V57" s="153" t="e">
        <f>IF(report3!L57="ปกติ",1,IF(report3!L57="เสี่ยง",2,IF(report3!L57="มีปัญหา",3,0)))</f>
        <v>#VALUE!</v>
      </c>
      <c r="W57" s="153" t="e">
        <f>IF(AND(T57&lt;&gt;U57,T57&lt;&gt;V57,U57&lt;&gt;V57),U57,MODE(T57:V57))</f>
        <v>#VALUE!</v>
      </c>
      <c r="X57" s="154" t="e">
        <f t="shared" si="6"/>
        <v>#VALUE!</v>
      </c>
      <c r="Y57" s="156"/>
      <c r="Z57" s="153" t="e">
        <f>IF(report1!N57="ปกติ",1,IF(report1!N57="เสี่ยง",2,IF(report1!N57="มีปัญหา",3,0)))</f>
        <v>#VALUE!</v>
      </c>
      <c r="AA57" s="153" t="e">
        <f>IF(report2!N57="ปกติ",1,IF(report2!N57="เสี่ยง",2,IF(report2!N57="มีปัญหา",3,0)))</f>
        <v>#VALUE!</v>
      </c>
      <c r="AB57" s="153" t="e">
        <f>IF(report3!N57="ปกติ",1,IF(report3!N57="เสี่ยง",2,IF(report3!N57="มีปัญหา",3,0)))</f>
        <v>#VALUE!</v>
      </c>
      <c r="AC57" s="153" t="e">
        <f>IF(AND(Z57&lt;&gt;AA57,Z57&lt;&gt;AB57,AA57&lt;&gt;AB57),AA57,MODE(Z57:AB57))</f>
        <v>#VALUE!</v>
      </c>
      <c r="AD57" s="154" t="e">
        <f t="shared" si="8"/>
        <v>#VALUE!</v>
      </c>
      <c r="AE57" s="152"/>
      <c r="AF57" s="153" t="e">
        <f>IF(report1!P57="ไม่มีจุดแข็ง",1,IF(report1!P57="เสี่ยง",2,IF(report1!P57="มีจุดแข็ง",3,0)))</f>
        <v>#VALUE!</v>
      </c>
      <c r="AG57" s="153" t="e">
        <f>IF(report2!P57="ไม่มีจุดแข็ง",1,IF(report2!P57="เสี่ยง",2,IF(report2!P57="มีจุดแข็ง",3,0)))</f>
        <v>#VALUE!</v>
      </c>
      <c r="AH57" s="153" t="e">
        <f>IF(report3!P57="ไม่มีจุดแข็ง",1,IF(report3!P57="เสี่ยง",2,IF(report3!P57="มีจุดแข็ง",3,0)))</f>
        <v>#VALUE!</v>
      </c>
      <c r="AI57" s="153" t="e">
        <f>IF(AND(AF57&lt;&gt;AG57,AF57&lt;&gt;AH57,AG57&lt;&gt;AH57),AG57,MODE(AF57:AH57))</f>
        <v>#VALUE!</v>
      </c>
      <c r="AJ57" s="154" t="e">
        <f t="shared" si="10"/>
        <v>#VALUE!</v>
      </c>
      <c r="AK57" s="157"/>
      <c r="AL57" s="155"/>
      <c r="AM57" s="153" t="e">
        <f>IF(report1!S57="ปกติ",1,IF(report1!S57="เสี่ยง",2,IF(report1!S57="มีปัญหา",3,0)))</f>
        <v>#VALUE!</v>
      </c>
      <c r="AN57" s="153" t="e">
        <f>IF(report2!S57="ปกติ",1,IF(report2!S57="เสี่ยง",2,IF(report2!S57="มีปัญหา",3,0)))</f>
        <v>#VALUE!</v>
      </c>
      <c r="AO57" s="153" t="e">
        <f>IF(report3!S57="ปกติ",1,IF(report3!S57="เสี่ยง",2,IF(report3!S57="มีปัญหา",3,0)))</f>
        <v>#VALUE!</v>
      </c>
      <c r="AP57" s="153" t="e">
        <f>IF(AND(AM57&lt;&gt;AN57,AM57&lt;&gt;AO57,AN57&lt;&gt;AO57),AN57,MODE(AM57:AO57))</f>
        <v>#VALUE!</v>
      </c>
      <c r="AQ57" s="154" t="e">
        <f t="shared" si="12"/>
        <v>#VALUE!</v>
      </c>
    </row>
    <row r="58" spans="1:43" ht="21" thickBot="1" x14ac:dyDescent="0.45">
      <c r="A58" s="191">
        <v>55</v>
      </c>
      <c r="B58" s="163">
        <f>input1!B58</f>
        <v>0</v>
      </c>
      <c r="C58" s="164">
        <f>input1!C58</f>
        <v>0</v>
      </c>
      <c r="D58" s="165">
        <f>input1!D58</f>
        <v>0</v>
      </c>
      <c r="E58" s="166">
        <f>input1!E58</f>
        <v>0</v>
      </c>
      <c r="F58" s="167" t="str">
        <f>IF(E58=1,"ชาย",IF(E58=2,"หญิง","-"))</f>
        <v>-</v>
      </c>
      <c r="G58" s="168">
        <f>[1]input2!AF58</f>
        <v>0</v>
      </c>
      <c r="H58" s="169" t="e">
        <f>IF(report1!H58="ปกติ",1,IF(report1!H58="เสี่ยง",2,IF(report1!H58="มีปัญหา",3,0)))</f>
        <v>#VALUE!</v>
      </c>
      <c r="I58" s="169" t="e">
        <f>IF(report2!H58="ปกติ",1,IF(report2!H58="เสี่ยง",2,IF(report2!H58="มีปัญหา",3,0)))</f>
        <v>#VALUE!</v>
      </c>
      <c r="J58" s="169" t="e">
        <f>IF(report3!H58="ปกติ",1,IF(report3!H58="เสี่ยง",2,IF(report3!H58="มีปัญหา",3,0)))</f>
        <v>#VALUE!</v>
      </c>
      <c r="K58" s="169" t="e">
        <f>IF(AND(H58&lt;&gt;I58,H58&lt;&gt;J58,I58&lt;&gt;J58),I58,MODE(H58:J58))</f>
        <v>#VALUE!</v>
      </c>
      <c r="L58" s="170" t="e">
        <f t="shared" si="2"/>
        <v>#VALUE!</v>
      </c>
      <c r="M58" s="171"/>
      <c r="N58" s="169" t="e">
        <f>IF(report1!J58="ปกติ",1,IF(report1!J58="เสี่ยง",2,IF(report1!J58="มีปัญหา",3,0)))</f>
        <v>#VALUE!</v>
      </c>
      <c r="O58" s="169" t="e">
        <f>IF(report2!J58="ปกติ",1,IF(report2!J58="เสี่ยง",2,IF(report2!J58="มีปัญหา",3,0)))</f>
        <v>#VALUE!</v>
      </c>
      <c r="P58" s="169" t="e">
        <f>IF(report3!J58="ปกติ",1,IF(report3!J58="เสี่ยง",2,IF(report3!J58="มีปัญหา",3,0)))</f>
        <v>#VALUE!</v>
      </c>
      <c r="Q58" s="169" t="e">
        <f>IF(AND(N58&lt;&gt;O58,N58&lt;&gt;P58,O58&lt;&gt;P58),O58,MODE(N58:P58))</f>
        <v>#VALUE!</v>
      </c>
      <c r="R58" s="170" t="e">
        <f t="shared" si="4"/>
        <v>#VALUE!</v>
      </c>
      <c r="S58" s="172"/>
      <c r="T58" s="169" t="e">
        <f>IF(report1!L58="ปกติ",1,IF(report1!L58="เสี่ยง",2,IF(report1!L58="มีปัญหา",3,0)))</f>
        <v>#VALUE!</v>
      </c>
      <c r="U58" s="169" t="e">
        <f>IF(report2!L58="ปกติ",1,IF(report2!L58="เสี่ยง",2,IF(report2!L58="มีปัญหา",3,0)))</f>
        <v>#VALUE!</v>
      </c>
      <c r="V58" s="169" t="e">
        <f>IF(report3!L58="ปกติ",1,IF(report3!L58="เสี่ยง",2,IF(report3!L58="มีปัญหา",3,0)))</f>
        <v>#VALUE!</v>
      </c>
      <c r="W58" s="169" t="e">
        <f>IF(AND(T58&lt;&gt;U58,T58&lt;&gt;V58,U58&lt;&gt;V58),U58,MODE(T58:V58))</f>
        <v>#VALUE!</v>
      </c>
      <c r="X58" s="170" t="e">
        <f t="shared" si="6"/>
        <v>#VALUE!</v>
      </c>
      <c r="Y58" s="168"/>
      <c r="Z58" s="169" t="e">
        <f>IF(report1!N58="ปกติ",1,IF(report1!N58="เสี่ยง",2,IF(report1!N58="มีปัญหา",3,0)))</f>
        <v>#VALUE!</v>
      </c>
      <c r="AA58" s="169" t="e">
        <f>IF(report2!N58="ปกติ",1,IF(report2!N58="เสี่ยง",2,IF(report2!N58="มีปัญหา",3,0)))</f>
        <v>#VALUE!</v>
      </c>
      <c r="AB58" s="169" t="e">
        <f>IF(report3!N58="ปกติ",1,IF(report3!N58="เสี่ยง",2,IF(report3!N58="มีปัญหา",3,0)))</f>
        <v>#VALUE!</v>
      </c>
      <c r="AC58" s="169" t="e">
        <f>IF(AND(Z58&lt;&gt;AA58,Z58&lt;&gt;AB58,AA58&lt;&gt;AB58),AA58,MODE(Z58:AB58))</f>
        <v>#VALUE!</v>
      </c>
      <c r="AD58" s="170" t="e">
        <f t="shared" si="8"/>
        <v>#VALUE!</v>
      </c>
      <c r="AE58" s="172"/>
      <c r="AF58" s="169" t="e">
        <f>IF(report1!P58="ไม่มีจุดแข็ง",1,IF(report1!P58="เสี่ยง",2,IF(report1!P58="มีจุดแข็ง",3,0)))</f>
        <v>#VALUE!</v>
      </c>
      <c r="AG58" s="169" t="e">
        <f>IF(report2!P58="ไม่มีจุดแข็ง",1,IF(report2!P58="เสี่ยง",2,IF(report2!P58="มีจุดแข็ง",3,0)))</f>
        <v>#VALUE!</v>
      </c>
      <c r="AH58" s="169" t="e">
        <f>IF(report3!P58="ไม่มีจุดแข็ง",1,IF(report3!P58="เสี่ยง",2,IF(report3!P58="มีจุดแข็ง",3,0)))</f>
        <v>#VALUE!</v>
      </c>
      <c r="AI58" s="169" t="e">
        <f>IF(AND(AF58&lt;&gt;AG58,AF58&lt;&gt;AH58,AG58&lt;&gt;AH58),AG58,MODE(AF58:AH58))</f>
        <v>#VALUE!</v>
      </c>
      <c r="AJ58" s="170" t="e">
        <f t="shared" si="10"/>
        <v>#VALUE!</v>
      </c>
      <c r="AK58" s="173"/>
      <c r="AL58" s="171"/>
      <c r="AM58" s="169" t="e">
        <f>IF(report1!S58="ปกติ",1,IF(report1!S58="เสี่ยง",2,IF(report1!S58="มีปัญหา",3,0)))</f>
        <v>#VALUE!</v>
      </c>
      <c r="AN58" s="169" t="e">
        <f>IF(report2!S58="ปกติ",1,IF(report2!S58="เสี่ยง",2,IF(report2!S58="มีปัญหา",3,0)))</f>
        <v>#VALUE!</v>
      </c>
      <c r="AO58" s="169" t="e">
        <f>IF(report3!S58="ปกติ",1,IF(report3!S58="เสี่ยง",2,IF(report3!S58="มีปัญหา",3,0)))</f>
        <v>#VALUE!</v>
      </c>
      <c r="AP58" s="169" t="e">
        <f>IF(AND(AM58&lt;&gt;AN58,AM58&lt;&gt;AO58,AN58&lt;&gt;AO58),AN58,MODE(AM58:AO58))</f>
        <v>#VALUE!</v>
      </c>
      <c r="AQ58" s="170" t="e">
        <f t="shared" si="12"/>
        <v>#VALUE!</v>
      </c>
    </row>
  </sheetData>
  <sheetProtection password="EC15" sheet="1" formatCells="0" formatColumns="0" formatRows="0" insertColumns="0" insertRows="0" insertHyperlinks="0" deleteColumns="0" deleteRows="0" sort="0" autoFilter="0" pivotTables="0"/>
  <mergeCells count="3">
    <mergeCell ref="A1:F1"/>
    <mergeCell ref="L1:AQ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3" max="4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C6" sqref="C6"/>
    </sheetView>
  </sheetViews>
  <sheetFormatPr defaultRowHeight="14.25" x14ac:dyDescent="0.2"/>
  <cols>
    <col min="1" max="1" width="8.25" bestFit="1" customWidth="1"/>
    <col min="2" max="3" width="9.5" bestFit="1" customWidth="1"/>
    <col min="4" max="4" width="11.375" bestFit="1" customWidth="1"/>
    <col min="5" max="5" width="6.875" bestFit="1" customWidth="1"/>
    <col min="6" max="6" width="10.5" bestFit="1" customWidth="1"/>
    <col min="7" max="7" width="7.875" bestFit="1" customWidth="1"/>
  </cols>
  <sheetData>
    <row r="1" spans="1:8" ht="34.5" customHeight="1" x14ac:dyDescent="0.2">
      <c r="A1" s="257" t="s">
        <v>85</v>
      </c>
      <c r="B1" s="257"/>
      <c r="C1" s="257"/>
      <c r="D1" s="257"/>
      <c r="E1" s="257"/>
      <c r="F1" s="257"/>
      <c r="G1" s="257"/>
      <c r="H1" s="257"/>
    </row>
    <row r="2" spans="1:8" s="12" customFormat="1" ht="21" x14ac:dyDescent="0.45">
      <c r="B2" s="7"/>
      <c r="C2" s="8" t="s">
        <v>86</v>
      </c>
      <c r="D2" s="8" t="s">
        <v>87</v>
      </c>
      <c r="E2" s="8" t="s">
        <v>4</v>
      </c>
      <c r="F2" s="8" t="s">
        <v>5</v>
      </c>
      <c r="G2" s="8" t="s">
        <v>88</v>
      </c>
    </row>
    <row r="3" spans="1:8" s="12" customFormat="1" ht="21" x14ac:dyDescent="0.45">
      <c r="B3" s="10" t="s">
        <v>82</v>
      </c>
      <c r="C3" s="6">
        <f>COUNTIF(summary!L4:'summary'!L58,"=ปกติ")</f>
        <v>3</v>
      </c>
      <c r="D3" s="6">
        <f>COUNTIF(summary!R4:'summary'!R58,"=ปกติ")</f>
        <v>6</v>
      </c>
      <c r="E3" s="6">
        <f>COUNTIF(summary!X4:'summary'!X58,"=ปกติ")</f>
        <v>8</v>
      </c>
      <c r="F3" s="6">
        <f>COUNTIF(summary!AD4:'summary'!AD58,"=ปกติ")</f>
        <v>7</v>
      </c>
      <c r="G3" s="6">
        <f>COUNTIF(summary!AJ4:'summary'!AJ58,"=มีจุดแข็ง")</f>
        <v>8</v>
      </c>
    </row>
    <row r="4" spans="1:8" s="12" customFormat="1" ht="21" x14ac:dyDescent="0.45">
      <c r="B4" s="10" t="s">
        <v>84</v>
      </c>
      <c r="C4" s="6">
        <f>COUNTIF(summary!L4:'summary'!L58,"=เสี่ยง")</f>
        <v>2</v>
      </c>
      <c r="D4" s="6">
        <f>COUNTIF(summary!R4:'summary'!R58,"=เสี่ยง")</f>
        <v>2</v>
      </c>
      <c r="E4" s="6">
        <f>COUNTIF(summary!X4:'summary'!X58,"=เสี่ยง")</f>
        <v>0</v>
      </c>
      <c r="F4" s="6">
        <f>COUNTIF(summary!AD4:'summary'!AD58,"=เสี่ยง")</f>
        <v>1</v>
      </c>
      <c r="G4" s="6">
        <f>COUNTIF(summary!AJ4:'summary'!AJ58,"=เสี่ยง")</f>
        <v>0</v>
      </c>
    </row>
    <row r="5" spans="1:8" s="12" customFormat="1" ht="21" x14ac:dyDescent="0.45">
      <c r="B5" s="10" t="s">
        <v>83</v>
      </c>
      <c r="C5" s="6">
        <f>COUNTIF(summary!L4:'summary'!L58,"=มีปัญหา")</f>
        <v>3</v>
      </c>
      <c r="D5" s="6">
        <f>COUNTIF(summary!R4:'summary'!R58,"=มีปัญหา")</f>
        <v>0</v>
      </c>
      <c r="E5" s="6">
        <f>COUNTIF(summary!X4:'summary'!X58,"=มีปัญหา")</f>
        <v>0</v>
      </c>
      <c r="F5" s="6">
        <f>COUNTIF(summary!AD4:'summary'!AD58,"=มีปัญหา")</f>
        <v>0</v>
      </c>
      <c r="G5" s="6">
        <f>COUNTIF(summary!AJ4:'summary'!AJ58,"=ไม่มีจุดแข็ง")</f>
        <v>0</v>
      </c>
    </row>
    <row r="6" spans="1:8" s="12" customFormat="1" ht="21" x14ac:dyDescent="0.45">
      <c r="B6" s="8" t="s">
        <v>62</v>
      </c>
      <c r="C6" s="13">
        <f>SUM(C3:C5)</f>
        <v>8</v>
      </c>
      <c r="D6" s="13">
        <f>SUM(D3:D5)</f>
        <v>8</v>
      </c>
      <c r="E6" s="13">
        <f>SUM(E3:E5)</f>
        <v>8</v>
      </c>
      <c r="F6" s="13">
        <f>SUM(F3:F5)</f>
        <v>8</v>
      </c>
      <c r="G6" s="13">
        <f>SUM(G3:G5)</f>
        <v>8</v>
      </c>
    </row>
    <row r="26" spans="1:2" x14ac:dyDescent="0.2">
      <c r="A26" t="s">
        <v>91</v>
      </c>
      <c r="B26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F1"/>
    </sheetView>
  </sheetViews>
  <sheetFormatPr defaultRowHeight="14.25" x14ac:dyDescent="0.2"/>
  <cols>
    <col min="2" max="2" width="11.875" bestFit="1" customWidth="1"/>
    <col min="3" max="3" width="11.375" bestFit="1" customWidth="1"/>
    <col min="5" max="5" width="10.5" bestFit="1" customWidth="1"/>
  </cols>
  <sheetData>
    <row r="1" spans="1:6" ht="34.5" customHeight="1" x14ac:dyDescent="0.2">
      <c r="A1" s="258" t="s">
        <v>89</v>
      </c>
      <c r="B1" s="258"/>
      <c r="C1" s="257"/>
      <c r="D1" s="257"/>
      <c r="E1" s="257"/>
      <c r="F1" s="257"/>
    </row>
    <row r="2" spans="1:6" ht="21" x14ac:dyDescent="0.45">
      <c r="A2" s="7"/>
      <c r="B2" s="8" t="s">
        <v>61</v>
      </c>
      <c r="C2" s="11"/>
      <c r="D2" s="11"/>
      <c r="E2" s="11"/>
      <c r="F2" s="11"/>
    </row>
    <row r="3" spans="1:6" ht="21" x14ac:dyDescent="0.45">
      <c r="A3" s="10" t="s">
        <v>82</v>
      </c>
      <c r="B3" s="6">
        <f>COUNTIF(summary!AQ4:'summary'!AQ53,"=ปกติ")</f>
        <v>6</v>
      </c>
      <c r="C3" s="11"/>
      <c r="D3" s="11"/>
      <c r="E3" s="11"/>
      <c r="F3" s="11"/>
    </row>
    <row r="4" spans="1:6" ht="21" x14ac:dyDescent="0.45">
      <c r="A4" s="10" t="s">
        <v>84</v>
      </c>
      <c r="B4" s="6">
        <f>COUNTIF(summary!AQ4:'summary'!AQ53,"=เสี่ยง")</f>
        <v>0</v>
      </c>
    </row>
    <row r="5" spans="1:6" ht="21" x14ac:dyDescent="0.45">
      <c r="A5" s="10" t="s">
        <v>83</v>
      </c>
      <c r="B5" s="6">
        <f>COUNTIF(summary!AQ4:'summary'!AQ53,"=มีปัญหา")</f>
        <v>2</v>
      </c>
    </row>
    <row r="6" spans="1:6" ht="21" x14ac:dyDescent="0.45">
      <c r="A6" s="8" t="s">
        <v>62</v>
      </c>
      <c r="B6" s="9">
        <f>SUM(B3:B5)</f>
        <v>8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"/>
  <sheetViews>
    <sheetView view="pageBreakPreview" zoomScale="140" zoomScaleNormal="100" zoomScaleSheetLayoutView="140" workbookViewId="0">
      <pane xSplit="5" ySplit="3" topLeftCell="F7" activePane="bottomRight" state="frozen"/>
      <selection pane="topRight" activeCell="F1" sqref="F1"/>
      <selection pane="bottomLeft" activeCell="A4" sqref="A4"/>
      <selection pane="bottomRight" activeCell="F13" sqref="F12:AD13"/>
    </sheetView>
  </sheetViews>
  <sheetFormatPr defaultRowHeight="20.25" x14ac:dyDescent="0.4"/>
  <cols>
    <col min="1" max="1" width="2.625" style="1" bestFit="1" customWidth="1"/>
    <col min="2" max="2" width="4.5" style="1" customWidth="1"/>
    <col min="3" max="3" width="6.75" style="1" customWidth="1"/>
    <col min="4" max="4" width="24.25" style="1" customWidth="1"/>
    <col min="5" max="5" width="9" style="1"/>
    <col min="6" max="30" width="2.625" style="1" customWidth="1"/>
    <col min="31" max="31" width="4.125" style="1" customWidth="1"/>
    <col min="32" max="32" width="4.125" style="1" hidden="1" customWidth="1"/>
    <col min="33" max="33" width="4.125" style="1" bestFit="1" customWidth="1"/>
    <col min="34" max="35" width="4.125" style="1" hidden="1" customWidth="1"/>
    <col min="36" max="36" width="4.125" style="1" bestFit="1" customWidth="1"/>
    <col min="37" max="38" width="4.125" style="1" hidden="1" customWidth="1"/>
    <col min="39" max="40" width="4.125" style="1" bestFit="1" customWidth="1"/>
    <col min="41" max="16384" width="9" style="1"/>
  </cols>
  <sheetData>
    <row r="1" spans="1:41" ht="22.5" customHeight="1" x14ac:dyDescent="0.45">
      <c r="A1" s="241" t="s">
        <v>0</v>
      </c>
      <c r="B1" s="241"/>
      <c r="C1" s="241"/>
      <c r="D1" s="241"/>
      <c r="E1" s="241"/>
      <c r="F1" s="241" t="s">
        <v>1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39" t="s">
        <v>2</v>
      </c>
      <c r="AF1" s="194"/>
      <c r="AG1" s="239" t="s">
        <v>3</v>
      </c>
      <c r="AH1" s="194"/>
      <c r="AI1" s="194"/>
      <c r="AJ1" s="239" t="s">
        <v>4</v>
      </c>
      <c r="AK1" s="194"/>
      <c r="AL1" s="194"/>
      <c r="AM1" s="239" t="s">
        <v>5</v>
      </c>
      <c r="AN1" s="239" t="s">
        <v>6</v>
      </c>
    </row>
    <row r="2" spans="1:41" ht="21" x14ac:dyDescent="0.45">
      <c r="A2" s="240" t="s">
        <v>117</v>
      </c>
      <c r="B2" s="240"/>
      <c r="C2" s="240"/>
      <c r="D2" s="240"/>
      <c r="E2" s="240"/>
      <c r="F2" s="241" t="s">
        <v>90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39"/>
      <c r="AF2" s="194"/>
      <c r="AG2" s="239"/>
      <c r="AH2" s="194"/>
      <c r="AI2" s="194"/>
      <c r="AJ2" s="239"/>
      <c r="AK2" s="194"/>
      <c r="AL2" s="194"/>
      <c r="AM2" s="239"/>
      <c r="AN2" s="239"/>
    </row>
    <row r="3" spans="1:41" ht="21" x14ac:dyDescent="0.45">
      <c r="A3" s="195" t="s">
        <v>7</v>
      </c>
      <c r="B3" s="195" t="s">
        <v>8</v>
      </c>
      <c r="C3" s="195" t="s">
        <v>9</v>
      </c>
      <c r="D3" s="195" t="s">
        <v>10</v>
      </c>
      <c r="E3" s="195" t="s">
        <v>11</v>
      </c>
      <c r="F3" s="196">
        <v>1</v>
      </c>
      <c r="G3" s="196">
        <v>2</v>
      </c>
      <c r="H3" s="196">
        <v>3</v>
      </c>
      <c r="I3" s="196">
        <v>4</v>
      </c>
      <c r="J3" s="196">
        <v>5</v>
      </c>
      <c r="K3" s="196">
        <v>6</v>
      </c>
      <c r="L3" s="196">
        <v>7</v>
      </c>
      <c r="M3" s="196">
        <v>8</v>
      </c>
      <c r="N3" s="196">
        <v>9</v>
      </c>
      <c r="O3" s="196">
        <v>10</v>
      </c>
      <c r="P3" s="196">
        <v>11</v>
      </c>
      <c r="Q3" s="196">
        <v>12</v>
      </c>
      <c r="R3" s="196">
        <v>13</v>
      </c>
      <c r="S3" s="196">
        <v>14</v>
      </c>
      <c r="T3" s="196">
        <v>15</v>
      </c>
      <c r="U3" s="196">
        <v>16</v>
      </c>
      <c r="V3" s="196">
        <v>17</v>
      </c>
      <c r="W3" s="196">
        <v>18</v>
      </c>
      <c r="X3" s="196">
        <v>19</v>
      </c>
      <c r="Y3" s="196">
        <v>20</v>
      </c>
      <c r="Z3" s="196">
        <v>21</v>
      </c>
      <c r="AA3" s="196">
        <v>22</v>
      </c>
      <c r="AB3" s="196">
        <v>23</v>
      </c>
      <c r="AC3" s="196">
        <v>24</v>
      </c>
      <c r="AD3" s="196">
        <v>25</v>
      </c>
      <c r="AE3" s="239"/>
      <c r="AF3" s="194"/>
      <c r="AG3" s="239"/>
      <c r="AH3" s="194"/>
      <c r="AI3" s="194"/>
      <c r="AJ3" s="239"/>
      <c r="AK3" s="194"/>
      <c r="AL3" s="194"/>
      <c r="AM3" s="239"/>
      <c r="AN3" s="239"/>
    </row>
    <row r="4" spans="1:41" s="3" customFormat="1" ht="18" customHeight="1" x14ac:dyDescent="0.45">
      <c r="A4" s="197" t="s">
        <v>12</v>
      </c>
      <c r="B4" s="198" t="s">
        <v>13</v>
      </c>
      <c r="C4" s="227">
        <v>25798</v>
      </c>
      <c r="D4" s="192" t="s">
        <v>109</v>
      </c>
      <c r="E4" s="200">
        <v>2</v>
      </c>
      <c r="F4" s="201">
        <v>2</v>
      </c>
      <c r="G4" s="201">
        <v>1</v>
      </c>
      <c r="H4" s="201">
        <v>1</v>
      </c>
      <c r="I4" s="201">
        <v>2</v>
      </c>
      <c r="J4" s="201">
        <v>0</v>
      </c>
      <c r="K4" s="201">
        <v>0</v>
      </c>
      <c r="L4" s="201">
        <v>1</v>
      </c>
      <c r="M4" s="201">
        <v>1</v>
      </c>
      <c r="N4" s="201">
        <v>2</v>
      </c>
      <c r="O4" s="201">
        <v>0</v>
      </c>
      <c r="P4" s="201">
        <v>2</v>
      </c>
      <c r="Q4" s="201">
        <v>0</v>
      </c>
      <c r="R4" s="201">
        <v>0</v>
      </c>
      <c r="S4" s="201">
        <v>1</v>
      </c>
      <c r="T4" s="201">
        <v>0</v>
      </c>
      <c r="U4" s="201">
        <v>1</v>
      </c>
      <c r="V4" s="201">
        <v>2</v>
      </c>
      <c r="W4" s="201">
        <v>0</v>
      </c>
      <c r="X4" s="201">
        <v>0</v>
      </c>
      <c r="Y4" s="201">
        <v>2</v>
      </c>
      <c r="Z4" s="201">
        <v>2</v>
      </c>
      <c r="AA4" s="201">
        <v>0</v>
      </c>
      <c r="AB4" s="201">
        <v>1</v>
      </c>
      <c r="AC4" s="201">
        <v>1</v>
      </c>
      <c r="AD4" s="201">
        <v>0</v>
      </c>
      <c r="AE4" s="202">
        <f>H4+M4+R4+U4+AC4</f>
        <v>4</v>
      </c>
      <c r="AF4" s="202">
        <f>IF(L4=2,0,IF(L4=0,2,L4))</f>
        <v>1</v>
      </c>
      <c r="AG4" s="202">
        <f>J4+AF4+Q4+W4+AA4</f>
        <v>1</v>
      </c>
      <c r="AH4" s="202">
        <f>IF(Z4=2,0,IF(Z4=0,2,Z4))</f>
        <v>0</v>
      </c>
      <c r="AI4" s="202">
        <f>IF(AD4=2,0,IF(AD4=0,2,AD4))</f>
        <v>2</v>
      </c>
      <c r="AJ4" s="202">
        <f>G4+O4+T4+AH4+AI4</f>
        <v>3</v>
      </c>
      <c r="AK4" s="202">
        <f>IF(P4=2,0,IF(P4=0,2,P4))</f>
        <v>0</v>
      </c>
      <c r="AL4" s="202">
        <f>IF(S4=2,0,IF(S4=0,2,S4))</f>
        <v>1</v>
      </c>
      <c r="AM4" s="202">
        <f>K4+AK4+AL4+X4+AB4</f>
        <v>2</v>
      </c>
      <c r="AN4" s="202">
        <f>F4+I4+N4+V4+Y4</f>
        <v>10</v>
      </c>
      <c r="AO4" s="2"/>
    </row>
    <row r="5" spans="1:41" s="3" customFormat="1" ht="18" customHeight="1" x14ac:dyDescent="0.45">
      <c r="A5" s="197" t="s">
        <v>13</v>
      </c>
      <c r="B5" s="198" t="s">
        <v>13</v>
      </c>
      <c r="C5" s="227">
        <v>25800</v>
      </c>
      <c r="D5" s="192" t="s">
        <v>110</v>
      </c>
      <c r="E5" s="200">
        <v>2</v>
      </c>
      <c r="F5" s="201">
        <v>2</v>
      </c>
      <c r="G5" s="201">
        <v>0</v>
      </c>
      <c r="H5" s="201">
        <v>0</v>
      </c>
      <c r="I5" s="201">
        <v>2</v>
      </c>
      <c r="J5" s="201">
        <v>1</v>
      </c>
      <c r="K5" s="201">
        <v>1</v>
      </c>
      <c r="L5" s="201">
        <v>1</v>
      </c>
      <c r="M5" s="201">
        <v>2</v>
      </c>
      <c r="N5" s="201">
        <v>0</v>
      </c>
      <c r="O5" s="201">
        <v>0</v>
      </c>
      <c r="P5" s="201">
        <v>2</v>
      </c>
      <c r="Q5" s="201">
        <v>0</v>
      </c>
      <c r="R5" s="201">
        <v>2</v>
      </c>
      <c r="S5" s="201">
        <v>1</v>
      </c>
      <c r="T5" s="201">
        <v>0</v>
      </c>
      <c r="U5" s="201">
        <v>2</v>
      </c>
      <c r="V5" s="201">
        <v>1</v>
      </c>
      <c r="W5" s="201">
        <v>0</v>
      </c>
      <c r="X5" s="201">
        <v>0</v>
      </c>
      <c r="Y5" s="201">
        <v>1</v>
      </c>
      <c r="Z5" s="201">
        <v>1</v>
      </c>
      <c r="AA5" s="201">
        <v>0</v>
      </c>
      <c r="AB5" s="201">
        <v>0</v>
      </c>
      <c r="AC5" s="201">
        <v>1</v>
      </c>
      <c r="AD5" s="201">
        <v>1</v>
      </c>
      <c r="AE5" s="202">
        <f t="shared" ref="AE5:AE58" si="0">H5+M5+R5+U5+AC5</f>
        <v>7</v>
      </c>
      <c r="AF5" s="202">
        <f t="shared" ref="AF5:AF58" si="1">IF(L5=2,0,IF(L5=0,2,L5))</f>
        <v>1</v>
      </c>
      <c r="AG5" s="202">
        <f t="shared" ref="AG5:AG58" si="2">J5+AF5+Q5+W5+AA5</f>
        <v>2</v>
      </c>
      <c r="AH5" s="202">
        <f t="shared" ref="AH5:AH58" si="3">IF(Z5=2,0,IF(Z5=0,2,Z5))</f>
        <v>1</v>
      </c>
      <c r="AI5" s="202">
        <f t="shared" ref="AI5:AI58" si="4">IF(AD5=2,0,IF(AD5=0,2,AD5))</f>
        <v>1</v>
      </c>
      <c r="AJ5" s="202">
        <f t="shared" ref="AJ5:AJ58" si="5">G5+O5+T5+AH5+AI5</f>
        <v>2</v>
      </c>
      <c r="AK5" s="202">
        <f t="shared" ref="AK5:AK58" si="6">IF(P5=2,0,IF(P5=0,2,P5))</f>
        <v>0</v>
      </c>
      <c r="AL5" s="202">
        <f t="shared" ref="AL5:AL58" si="7">IF(S5=2,0,IF(S5=0,2,S5))</f>
        <v>1</v>
      </c>
      <c r="AM5" s="202">
        <f t="shared" ref="AM5:AM58" si="8">K5+AK5+AL5+X5+AB5</f>
        <v>2</v>
      </c>
      <c r="AN5" s="202">
        <f t="shared" ref="AN5:AN58" si="9">F5+I5+N5+V5+Y5</f>
        <v>6</v>
      </c>
      <c r="AO5" s="2"/>
    </row>
    <row r="6" spans="1:41" s="3" customFormat="1" ht="18" customHeight="1" x14ac:dyDescent="0.45">
      <c r="A6" s="197" t="s">
        <v>14</v>
      </c>
      <c r="B6" s="198" t="s">
        <v>13</v>
      </c>
      <c r="C6" s="228">
        <v>25865</v>
      </c>
      <c r="D6" s="192" t="s">
        <v>111</v>
      </c>
      <c r="E6" s="200">
        <v>2</v>
      </c>
      <c r="F6" s="201">
        <v>2</v>
      </c>
      <c r="G6" s="201">
        <v>1</v>
      </c>
      <c r="H6" s="201">
        <v>2</v>
      </c>
      <c r="I6" s="201">
        <v>1</v>
      </c>
      <c r="J6" s="201">
        <v>1</v>
      </c>
      <c r="K6" s="201">
        <v>0</v>
      </c>
      <c r="L6" s="201">
        <v>0</v>
      </c>
      <c r="M6" s="201">
        <v>1</v>
      </c>
      <c r="N6" s="201">
        <v>1</v>
      </c>
      <c r="O6" s="201">
        <v>1</v>
      </c>
      <c r="P6" s="201">
        <v>2</v>
      </c>
      <c r="Q6" s="201">
        <v>0</v>
      </c>
      <c r="R6" s="201">
        <v>0</v>
      </c>
      <c r="S6" s="201">
        <v>1</v>
      </c>
      <c r="T6" s="201">
        <v>1</v>
      </c>
      <c r="U6" s="201">
        <v>1</v>
      </c>
      <c r="V6" s="201">
        <v>1</v>
      </c>
      <c r="W6" s="201">
        <v>0</v>
      </c>
      <c r="X6" s="201">
        <v>0</v>
      </c>
      <c r="Y6" s="201">
        <v>1</v>
      </c>
      <c r="Z6" s="201">
        <v>1</v>
      </c>
      <c r="AA6" s="201">
        <v>0</v>
      </c>
      <c r="AB6" s="201">
        <v>0</v>
      </c>
      <c r="AC6" s="201">
        <v>1</v>
      </c>
      <c r="AD6" s="201">
        <v>1</v>
      </c>
      <c r="AE6" s="202">
        <f t="shared" si="0"/>
        <v>5</v>
      </c>
      <c r="AF6" s="202">
        <f t="shared" si="1"/>
        <v>2</v>
      </c>
      <c r="AG6" s="202">
        <f t="shared" si="2"/>
        <v>3</v>
      </c>
      <c r="AH6" s="202">
        <f t="shared" si="3"/>
        <v>1</v>
      </c>
      <c r="AI6" s="202">
        <f t="shared" si="4"/>
        <v>1</v>
      </c>
      <c r="AJ6" s="202">
        <f t="shared" si="5"/>
        <v>5</v>
      </c>
      <c r="AK6" s="202">
        <f t="shared" si="6"/>
        <v>0</v>
      </c>
      <c r="AL6" s="202">
        <f t="shared" si="7"/>
        <v>1</v>
      </c>
      <c r="AM6" s="202">
        <f t="shared" si="8"/>
        <v>1</v>
      </c>
      <c r="AN6" s="202">
        <f t="shared" si="9"/>
        <v>6</v>
      </c>
      <c r="AO6" s="2"/>
    </row>
    <row r="7" spans="1:41" s="3" customFormat="1" ht="18" customHeight="1" x14ac:dyDescent="0.45">
      <c r="A7" s="197" t="s">
        <v>15</v>
      </c>
      <c r="B7" s="198" t="s">
        <v>13</v>
      </c>
      <c r="C7" s="228">
        <v>25898</v>
      </c>
      <c r="D7" s="192" t="s">
        <v>112</v>
      </c>
      <c r="E7" s="200">
        <v>2</v>
      </c>
      <c r="F7" s="201">
        <v>1</v>
      </c>
      <c r="G7" s="201">
        <v>1</v>
      </c>
      <c r="H7" s="201">
        <v>1</v>
      </c>
      <c r="I7" s="201">
        <v>1</v>
      </c>
      <c r="J7" s="201">
        <v>2</v>
      </c>
      <c r="K7" s="201">
        <v>0</v>
      </c>
      <c r="L7" s="201">
        <v>0</v>
      </c>
      <c r="M7" s="201">
        <v>2</v>
      </c>
      <c r="N7" s="201">
        <v>1</v>
      </c>
      <c r="O7" s="201">
        <v>1</v>
      </c>
      <c r="P7" s="201">
        <v>2</v>
      </c>
      <c r="Q7" s="201">
        <v>1</v>
      </c>
      <c r="R7" s="201">
        <v>1</v>
      </c>
      <c r="S7" s="201">
        <v>1</v>
      </c>
      <c r="T7" s="201">
        <v>2</v>
      </c>
      <c r="U7" s="201">
        <v>2</v>
      </c>
      <c r="V7" s="201">
        <v>1</v>
      </c>
      <c r="W7" s="201">
        <v>0</v>
      </c>
      <c r="X7" s="201">
        <v>0</v>
      </c>
      <c r="Y7" s="201">
        <v>1</v>
      </c>
      <c r="Z7" s="201">
        <v>2</v>
      </c>
      <c r="AA7" s="201">
        <v>0</v>
      </c>
      <c r="AB7" s="201">
        <v>0</v>
      </c>
      <c r="AC7" s="201">
        <v>2</v>
      </c>
      <c r="AD7" s="201">
        <v>2</v>
      </c>
      <c r="AE7" s="202">
        <f t="shared" si="0"/>
        <v>8</v>
      </c>
      <c r="AF7" s="202">
        <f t="shared" si="1"/>
        <v>2</v>
      </c>
      <c r="AG7" s="202">
        <f t="shared" si="2"/>
        <v>5</v>
      </c>
      <c r="AH7" s="202">
        <f t="shared" si="3"/>
        <v>0</v>
      </c>
      <c r="AI7" s="202">
        <f t="shared" si="4"/>
        <v>0</v>
      </c>
      <c r="AJ7" s="202">
        <f t="shared" si="5"/>
        <v>4</v>
      </c>
      <c r="AK7" s="202">
        <f t="shared" si="6"/>
        <v>0</v>
      </c>
      <c r="AL7" s="202">
        <f t="shared" si="7"/>
        <v>1</v>
      </c>
      <c r="AM7" s="202">
        <f t="shared" si="8"/>
        <v>1</v>
      </c>
      <c r="AN7" s="202">
        <f t="shared" si="9"/>
        <v>5</v>
      </c>
      <c r="AO7" s="2"/>
    </row>
    <row r="8" spans="1:41" s="3" customFormat="1" ht="18" customHeight="1" x14ac:dyDescent="0.45">
      <c r="A8" s="197" t="s">
        <v>16</v>
      </c>
      <c r="B8" s="198" t="s">
        <v>13</v>
      </c>
      <c r="C8" s="228">
        <v>25899</v>
      </c>
      <c r="D8" s="193" t="s">
        <v>113</v>
      </c>
      <c r="E8" s="200">
        <v>2</v>
      </c>
      <c r="F8" s="201">
        <v>1</v>
      </c>
      <c r="G8" s="201">
        <v>1</v>
      </c>
      <c r="H8" s="201">
        <v>1</v>
      </c>
      <c r="I8" s="201">
        <v>2</v>
      </c>
      <c r="J8" s="201">
        <v>1</v>
      </c>
      <c r="K8" s="201">
        <v>1</v>
      </c>
      <c r="L8" s="201">
        <v>1</v>
      </c>
      <c r="M8" s="201">
        <v>2</v>
      </c>
      <c r="N8" s="201">
        <v>1</v>
      </c>
      <c r="O8" s="201">
        <v>1</v>
      </c>
      <c r="P8" s="201">
        <v>2</v>
      </c>
      <c r="Q8" s="201">
        <v>1</v>
      </c>
      <c r="R8" s="201">
        <v>1</v>
      </c>
      <c r="S8" s="201">
        <v>1</v>
      </c>
      <c r="T8" s="201">
        <v>1</v>
      </c>
      <c r="U8" s="201">
        <v>1</v>
      </c>
      <c r="V8" s="201">
        <v>1</v>
      </c>
      <c r="W8" s="201">
        <v>1</v>
      </c>
      <c r="X8" s="201">
        <v>1</v>
      </c>
      <c r="Y8" s="201">
        <v>2</v>
      </c>
      <c r="Z8" s="201">
        <v>2</v>
      </c>
      <c r="AA8" s="201">
        <v>1</v>
      </c>
      <c r="AB8" s="201">
        <v>1</v>
      </c>
      <c r="AC8" s="201">
        <v>1</v>
      </c>
      <c r="AD8" s="201">
        <v>1</v>
      </c>
      <c r="AE8" s="202">
        <f t="shared" si="0"/>
        <v>6</v>
      </c>
      <c r="AF8" s="202">
        <f t="shared" si="1"/>
        <v>1</v>
      </c>
      <c r="AG8" s="202">
        <f t="shared" si="2"/>
        <v>5</v>
      </c>
      <c r="AH8" s="202">
        <f t="shared" si="3"/>
        <v>0</v>
      </c>
      <c r="AI8" s="202">
        <f t="shared" si="4"/>
        <v>1</v>
      </c>
      <c r="AJ8" s="202">
        <f t="shared" si="5"/>
        <v>4</v>
      </c>
      <c r="AK8" s="202">
        <f t="shared" si="6"/>
        <v>0</v>
      </c>
      <c r="AL8" s="202">
        <f t="shared" si="7"/>
        <v>1</v>
      </c>
      <c r="AM8" s="202">
        <f t="shared" si="8"/>
        <v>4</v>
      </c>
      <c r="AN8" s="202">
        <f t="shared" si="9"/>
        <v>7</v>
      </c>
      <c r="AO8" s="2"/>
    </row>
    <row r="9" spans="1:41" s="3" customFormat="1" ht="18" customHeight="1" x14ac:dyDescent="0.45">
      <c r="A9" s="197" t="s">
        <v>17</v>
      </c>
      <c r="B9" s="198" t="s">
        <v>13</v>
      </c>
      <c r="C9" s="227">
        <v>26070</v>
      </c>
      <c r="D9" s="192" t="s">
        <v>114</v>
      </c>
      <c r="E9" s="200">
        <v>2</v>
      </c>
      <c r="F9" s="201">
        <v>2</v>
      </c>
      <c r="G9" s="201">
        <v>0</v>
      </c>
      <c r="H9" s="201">
        <v>0</v>
      </c>
      <c r="I9" s="201">
        <v>1</v>
      </c>
      <c r="J9" s="201">
        <v>1</v>
      </c>
      <c r="K9" s="201">
        <v>0</v>
      </c>
      <c r="L9" s="201">
        <v>1</v>
      </c>
      <c r="M9" s="201">
        <v>2</v>
      </c>
      <c r="N9" s="201">
        <v>2</v>
      </c>
      <c r="O9" s="201">
        <v>0</v>
      </c>
      <c r="P9" s="201">
        <v>2</v>
      </c>
      <c r="Q9" s="201">
        <v>0</v>
      </c>
      <c r="R9" s="201">
        <v>0</v>
      </c>
      <c r="S9" s="201">
        <v>2</v>
      </c>
      <c r="T9" s="201">
        <v>1</v>
      </c>
      <c r="U9" s="201">
        <v>1</v>
      </c>
      <c r="V9" s="201">
        <v>1</v>
      </c>
      <c r="W9" s="201">
        <v>0</v>
      </c>
      <c r="X9" s="201">
        <v>0</v>
      </c>
      <c r="Y9" s="201">
        <v>2</v>
      </c>
      <c r="Z9" s="201">
        <v>2</v>
      </c>
      <c r="AA9" s="201">
        <v>0</v>
      </c>
      <c r="AB9" s="201">
        <v>1</v>
      </c>
      <c r="AC9" s="201">
        <v>0</v>
      </c>
      <c r="AD9" s="201">
        <v>1</v>
      </c>
      <c r="AE9" s="202">
        <f t="shared" si="0"/>
        <v>3</v>
      </c>
      <c r="AF9" s="202">
        <f t="shared" si="1"/>
        <v>1</v>
      </c>
      <c r="AG9" s="202">
        <f t="shared" si="2"/>
        <v>2</v>
      </c>
      <c r="AH9" s="202">
        <f t="shared" si="3"/>
        <v>0</v>
      </c>
      <c r="AI9" s="202">
        <f t="shared" si="4"/>
        <v>1</v>
      </c>
      <c r="AJ9" s="202">
        <f t="shared" si="5"/>
        <v>2</v>
      </c>
      <c r="AK9" s="202">
        <f t="shared" si="6"/>
        <v>0</v>
      </c>
      <c r="AL9" s="202">
        <f t="shared" si="7"/>
        <v>0</v>
      </c>
      <c r="AM9" s="202">
        <f t="shared" si="8"/>
        <v>1</v>
      </c>
      <c r="AN9" s="202">
        <f t="shared" si="9"/>
        <v>8</v>
      </c>
      <c r="AO9" s="2"/>
    </row>
    <row r="10" spans="1:41" s="3" customFormat="1" ht="18" customHeight="1" x14ac:dyDescent="0.45">
      <c r="A10" s="197" t="s">
        <v>18</v>
      </c>
      <c r="B10" s="198" t="s">
        <v>13</v>
      </c>
      <c r="C10" s="227">
        <v>26194</v>
      </c>
      <c r="D10" s="192" t="s">
        <v>115</v>
      </c>
      <c r="E10" s="200">
        <v>2</v>
      </c>
      <c r="F10" s="201">
        <v>2</v>
      </c>
      <c r="G10" s="201">
        <v>1</v>
      </c>
      <c r="H10" s="201">
        <v>2</v>
      </c>
      <c r="I10" s="201">
        <v>1</v>
      </c>
      <c r="J10" s="201">
        <v>1</v>
      </c>
      <c r="K10" s="201">
        <v>1</v>
      </c>
      <c r="L10" s="201">
        <v>0</v>
      </c>
      <c r="M10" s="201">
        <v>1</v>
      </c>
      <c r="N10" s="201">
        <v>1</v>
      </c>
      <c r="O10" s="201">
        <v>1</v>
      </c>
      <c r="P10" s="201">
        <v>0</v>
      </c>
      <c r="Q10" s="201">
        <v>0</v>
      </c>
      <c r="R10" s="201">
        <v>0</v>
      </c>
      <c r="S10" s="201">
        <v>1</v>
      </c>
      <c r="T10" s="201">
        <v>1</v>
      </c>
      <c r="U10" s="201">
        <v>1</v>
      </c>
      <c r="V10" s="201">
        <v>1</v>
      </c>
      <c r="W10" s="201">
        <v>1</v>
      </c>
      <c r="X10" s="201">
        <v>0</v>
      </c>
      <c r="Y10" s="201">
        <v>2</v>
      </c>
      <c r="Z10" s="201">
        <v>1</v>
      </c>
      <c r="AA10" s="201">
        <v>0</v>
      </c>
      <c r="AB10" s="201">
        <v>1</v>
      </c>
      <c r="AC10" s="201">
        <v>1</v>
      </c>
      <c r="AD10" s="201">
        <v>1</v>
      </c>
      <c r="AE10" s="202">
        <f t="shared" si="0"/>
        <v>5</v>
      </c>
      <c r="AF10" s="202">
        <f t="shared" si="1"/>
        <v>2</v>
      </c>
      <c r="AG10" s="202">
        <f t="shared" si="2"/>
        <v>4</v>
      </c>
      <c r="AH10" s="202">
        <f t="shared" si="3"/>
        <v>1</v>
      </c>
      <c r="AI10" s="202">
        <f t="shared" si="4"/>
        <v>1</v>
      </c>
      <c r="AJ10" s="202">
        <f t="shared" si="5"/>
        <v>5</v>
      </c>
      <c r="AK10" s="202">
        <f t="shared" si="6"/>
        <v>2</v>
      </c>
      <c r="AL10" s="202">
        <f t="shared" si="7"/>
        <v>1</v>
      </c>
      <c r="AM10" s="202">
        <f t="shared" si="8"/>
        <v>5</v>
      </c>
      <c r="AN10" s="202">
        <f t="shared" si="9"/>
        <v>7</v>
      </c>
      <c r="AO10" s="2"/>
    </row>
    <row r="11" spans="1:41" s="3" customFormat="1" ht="18" customHeight="1" x14ac:dyDescent="0.45">
      <c r="A11" s="197" t="s">
        <v>19</v>
      </c>
      <c r="B11" s="198" t="s">
        <v>13</v>
      </c>
      <c r="C11" s="227">
        <v>26195</v>
      </c>
      <c r="D11" s="192" t="s">
        <v>116</v>
      </c>
      <c r="E11" s="200">
        <v>2</v>
      </c>
      <c r="F11" s="201">
        <v>2</v>
      </c>
      <c r="G11" s="201">
        <v>1</v>
      </c>
      <c r="H11" s="201">
        <v>1</v>
      </c>
      <c r="I11" s="201">
        <v>2</v>
      </c>
      <c r="J11" s="201">
        <v>0</v>
      </c>
      <c r="K11" s="201">
        <v>1</v>
      </c>
      <c r="L11" s="201">
        <v>1</v>
      </c>
      <c r="M11" s="201">
        <v>1</v>
      </c>
      <c r="N11" s="201">
        <v>0</v>
      </c>
      <c r="O11" s="201">
        <v>2</v>
      </c>
      <c r="P11" s="201">
        <v>2</v>
      </c>
      <c r="Q11" s="201">
        <v>0</v>
      </c>
      <c r="R11" s="201">
        <v>0</v>
      </c>
      <c r="S11" s="201">
        <v>1</v>
      </c>
      <c r="T11" s="201">
        <v>0</v>
      </c>
      <c r="U11" s="201">
        <v>1</v>
      </c>
      <c r="V11" s="201">
        <v>2</v>
      </c>
      <c r="W11" s="201">
        <v>0</v>
      </c>
      <c r="X11" s="201">
        <v>0</v>
      </c>
      <c r="Y11" s="201">
        <v>2</v>
      </c>
      <c r="Z11" s="201">
        <v>2</v>
      </c>
      <c r="AA11" s="201">
        <v>0</v>
      </c>
      <c r="AB11" s="201">
        <v>1</v>
      </c>
      <c r="AC11" s="201">
        <v>1</v>
      </c>
      <c r="AD11" s="201">
        <v>2</v>
      </c>
      <c r="AE11" s="202">
        <f t="shared" si="0"/>
        <v>4</v>
      </c>
      <c r="AF11" s="202">
        <f t="shared" si="1"/>
        <v>1</v>
      </c>
      <c r="AG11" s="202">
        <f t="shared" si="2"/>
        <v>1</v>
      </c>
      <c r="AH11" s="202">
        <f t="shared" si="3"/>
        <v>0</v>
      </c>
      <c r="AI11" s="202">
        <f t="shared" si="4"/>
        <v>0</v>
      </c>
      <c r="AJ11" s="202">
        <f t="shared" si="5"/>
        <v>3</v>
      </c>
      <c r="AK11" s="202">
        <f t="shared" si="6"/>
        <v>0</v>
      </c>
      <c r="AL11" s="202">
        <f t="shared" si="7"/>
        <v>1</v>
      </c>
      <c r="AM11" s="202">
        <f t="shared" si="8"/>
        <v>3</v>
      </c>
      <c r="AN11" s="202">
        <f t="shared" si="9"/>
        <v>8</v>
      </c>
      <c r="AO11" s="2"/>
    </row>
    <row r="12" spans="1:41" s="3" customFormat="1" ht="18" customHeight="1" x14ac:dyDescent="0.45">
      <c r="A12" s="197" t="s">
        <v>20</v>
      </c>
      <c r="B12" s="198"/>
      <c r="C12" s="227"/>
      <c r="D12" s="192"/>
      <c r="E12" s="200"/>
      <c r="F12" s="201" t="s">
        <v>107</v>
      </c>
      <c r="G12" s="201" t="s">
        <v>107</v>
      </c>
      <c r="H12" s="201" t="s">
        <v>107</v>
      </c>
      <c r="I12" s="201" t="s">
        <v>107</v>
      </c>
      <c r="J12" s="201" t="s">
        <v>107</v>
      </c>
      <c r="K12" s="201" t="s">
        <v>107</v>
      </c>
      <c r="L12" s="201" t="s">
        <v>107</v>
      </c>
      <c r="M12" s="201" t="s">
        <v>107</v>
      </c>
      <c r="N12" s="201" t="s">
        <v>107</v>
      </c>
      <c r="O12" s="201" t="s">
        <v>107</v>
      </c>
      <c r="P12" s="201" t="s">
        <v>107</v>
      </c>
      <c r="Q12" s="201" t="s">
        <v>107</v>
      </c>
      <c r="R12" s="201" t="s">
        <v>107</v>
      </c>
      <c r="S12" s="201" t="s">
        <v>107</v>
      </c>
      <c r="T12" s="201" t="s">
        <v>107</v>
      </c>
      <c r="U12" s="201" t="s">
        <v>107</v>
      </c>
      <c r="V12" s="201" t="s">
        <v>107</v>
      </c>
      <c r="W12" s="201" t="s">
        <v>107</v>
      </c>
      <c r="X12" s="201" t="s">
        <v>107</v>
      </c>
      <c r="Y12" s="201" t="s">
        <v>107</v>
      </c>
      <c r="Z12" s="201" t="s">
        <v>107</v>
      </c>
      <c r="AA12" s="201" t="s">
        <v>107</v>
      </c>
      <c r="AB12" s="201" t="s">
        <v>107</v>
      </c>
      <c r="AC12" s="201" t="s">
        <v>107</v>
      </c>
      <c r="AD12" s="201" t="s">
        <v>107</v>
      </c>
      <c r="AE12" s="202" t="e">
        <f t="shared" si="0"/>
        <v>#VALUE!</v>
      </c>
      <c r="AF12" s="202" t="str">
        <f t="shared" si="1"/>
        <v>-</v>
      </c>
      <c r="AG12" s="202" t="e">
        <f t="shared" si="2"/>
        <v>#VALUE!</v>
      </c>
      <c r="AH12" s="202" t="str">
        <f t="shared" si="3"/>
        <v>-</v>
      </c>
      <c r="AI12" s="202" t="str">
        <f t="shared" si="4"/>
        <v>-</v>
      </c>
      <c r="AJ12" s="202" t="e">
        <f t="shared" si="5"/>
        <v>#VALUE!</v>
      </c>
      <c r="AK12" s="202" t="str">
        <f t="shared" si="6"/>
        <v>-</v>
      </c>
      <c r="AL12" s="202" t="str">
        <f t="shared" si="7"/>
        <v>-</v>
      </c>
      <c r="AM12" s="202" t="e">
        <f t="shared" si="8"/>
        <v>#VALUE!</v>
      </c>
      <c r="AN12" s="202" t="e">
        <f t="shared" si="9"/>
        <v>#VALUE!</v>
      </c>
      <c r="AO12" s="2"/>
    </row>
    <row r="13" spans="1:41" s="3" customFormat="1" ht="18" customHeight="1" thickBot="1" x14ac:dyDescent="0.5">
      <c r="A13" s="197" t="s">
        <v>21</v>
      </c>
      <c r="B13" s="198"/>
      <c r="C13" s="227"/>
      <c r="D13" s="192"/>
      <c r="E13" s="200"/>
      <c r="F13" s="201" t="s">
        <v>107</v>
      </c>
      <c r="G13" s="201" t="s">
        <v>107</v>
      </c>
      <c r="H13" s="201" t="s">
        <v>107</v>
      </c>
      <c r="I13" s="201" t="s">
        <v>107</v>
      </c>
      <c r="J13" s="201" t="s">
        <v>107</v>
      </c>
      <c r="K13" s="201" t="s">
        <v>107</v>
      </c>
      <c r="L13" s="201" t="s">
        <v>107</v>
      </c>
      <c r="M13" s="201" t="s">
        <v>107</v>
      </c>
      <c r="N13" s="201" t="s">
        <v>107</v>
      </c>
      <c r="O13" s="201" t="s">
        <v>107</v>
      </c>
      <c r="P13" s="201" t="s">
        <v>107</v>
      </c>
      <c r="Q13" s="201" t="s">
        <v>107</v>
      </c>
      <c r="R13" s="201" t="s">
        <v>107</v>
      </c>
      <c r="S13" s="201" t="s">
        <v>107</v>
      </c>
      <c r="T13" s="201" t="s">
        <v>107</v>
      </c>
      <c r="U13" s="201" t="s">
        <v>107</v>
      </c>
      <c r="V13" s="201" t="s">
        <v>107</v>
      </c>
      <c r="W13" s="201" t="s">
        <v>107</v>
      </c>
      <c r="X13" s="201" t="s">
        <v>107</v>
      </c>
      <c r="Y13" s="201" t="s">
        <v>107</v>
      </c>
      <c r="Z13" s="201" t="s">
        <v>107</v>
      </c>
      <c r="AA13" s="201" t="s">
        <v>107</v>
      </c>
      <c r="AB13" s="201" t="s">
        <v>107</v>
      </c>
      <c r="AC13" s="201" t="s">
        <v>107</v>
      </c>
      <c r="AD13" s="201" t="s">
        <v>107</v>
      </c>
      <c r="AE13" s="202" t="e">
        <f t="shared" si="0"/>
        <v>#VALUE!</v>
      </c>
      <c r="AF13" s="202" t="str">
        <f t="shared" si="1"/>
        <v>-</v>
      </c>
      <c r="AG13" s="202" t="e">
        <f t="shared" si="2"/>
        <v>#VALUE!</v>
      </c>
      <c r="AH13" s="202" t="str">
        <f t="shared" si="3"/>
        <v>-</v>
      </c>
      <c r="AI13" s="202" t="str">
        <f t="shared" si="4"/>
        <v>-</v>
      </c>
      <c r="AJ13" s="202" t="e">
        <f t="shared" si="5"/>
        <v>#VALUE!</v>
      </c>
      <c r="AK13" s="202" t="str">
        <f t="shared" si="6"/>
        <v>-</v>
      </c>
      <c r="AL13" s="202" t="str">
        <f t="shared" si="7"/>
        <v>-</v>
      </c>
      <c r="AM13" s="202" t="e">
        <f t="shared" si="8"/>
        <v>#VALUE!</v>
      </c>
      <c r="AN13" s="202" t="e">
        <f t="shared" si="9"/>
        <v>#VALUE!</v>
      </c>
      <c r="AO13" s="2"/>
    </row>
    <row r="14" spans="1:41" s="3" customFormat="1" ht="18" customHeight="1" x14ac:dyDescent="0.45">
      <c r="A14" s="197" t="s">
        <v>22</v>
      </c>
      <c r="B14" s="198"/>
      <c r="C14" s="229"/>
      <c r="D14" s="192"/>
      <c r="E14" s="200"/>
      <c r="F14" s="201" t="s">
        <v>107</v>
      </c>
      <c r="G14" s="201" t="s">
        <v>107</v>
      </c>
      <c r="H14" s="201" t="s">
        <v>107</v>
      </c>
      <c r="I14" s="201" t="s">
        <v>107</v>
      </c>
      <c r="J14" s="201" t="s">
        <v>107</v>
      </c>
      <c r="K14" s="201" t="s">
        <v>107</v>
      </c>
      <c r="L14" s="201" t="s">
        <v>107</v>
      </c>
      <c r="M14" s="201" t="s">
        <v>107</v>
      </c>
      <c r="N14" s="201" t="s">
        <v>107</v>
      </c>
      <c r="O14" s="201" t="s">
        <v>107</v>
      </c>
      <c r="P14" s="201" t="s">
        <v>107</v>
      </c>
      <c r="Q14" s="201" t="s">
        <v>107</v>
      </c>
      <c r="R14" s="201" t="s">
        <v>107</v>
      </c>
      <c r="S14" s="201" t="s">
        <v>107</v>
      </c>
      <c r="T14" s="201" t="s">
        <v>107</v>
      </c>
      <c r="U14" s="201" t="s">
        <v>107</v>
      </c>
      <c r="V14" s="201" t="s">
        <v>107</v>
      </c>
      <c r="W14" s="201" t="s">
        <v>107</v>
      </c>
      <c r="X14" s="201" t="s">
        <v>107</v>
      </c>
      <c r="Y14" s="201" t="s">
        <v>107</v>
      </c>
      <c r="Z14" s="201" t="s">
        <v>107</v>
      </c>
      <c r="AA14" s="201" t="s">
        <v>107</v>
      </c>
      <c r="AB14" s="201" t="s">
        <v>107</v>
      </c>
      <c r="AC14" s="201" t="s">
        <v>107</v>
      </c>
      <c r="AD14" s="201" t="s">
        <v>107</v>
      </c>
      <c r="AE14" s="202" t="e">
        <f t="shared" si="0"/>
        <v>#VALUE!</v>
      </c>
      <c r="AF14" s="202" t="str">
        <f t="shared" si="1"/>
        <v>-</v>
      </c>
      <c r="AG14" s="202" t="e">
        <f t="shared" si="2"/>
        <v>#VALUE!</v>
      </c>
      <c r="AH14" s="202" t="str">
        <f t="shared" si="3"/>
        <v>-</v>
      </c>
      <c r="AI14" s="202" t="str">
        <f t="shared" si="4"/>
        <v>-</v>
      </c>
      <c r="AJ14" s="202" t="e">
        <f t="shared" si="5"/>
        <v>#VALUE!</v>
      </c>
      <c r="AK14" s="202" t="str">
        <f t="shared" si="6"/>
        <v>-</v>
      </c>
      <c r="AL14" s="202" t="str">
        <f t="shared" si="7"/>
        <v>-</v>
      </c>
      <c r="AM14" s="202" t="e">
        <f t="shared" si="8"/>
        <v>#VALUE!</v>
      </c>
      <c r="AN14" s="202" t="e">
        <f t="shared" si="9"/>
        <v>#VALUE!</v>
      </c>
      <c r="AO14" s="2"/>
    </row>
    <row r="15" spans="1:41" s="3" customFormat="1" ht="18" customHeight="1" x14ac:dyDescent="0.45">
      <c r="A15" s="197" t="s">
        <v>23</v>
      </c>
      <c r="B15" s="198"/>
      <c r="C15" s="227"/>
      <c r="D15" s="192"/>
      <c r="E15" s="200"/>
      <c r="F15" s="201" t="s">
        <v>107</v>
      </c>
      <c r="G15" s="201" t="s">
        <v>107</v>
      </c>
      <c r="H15" s="201" t="s">
        <v>107</v>
      </c>
      <c r="I15" s="201" t="s">
        <v>107</v>
      </c>
      <c r="J15" s="201" t="s">
        <v>107</v>
      </c>
      <c r="K15" s="201" t="s">
        <v>107</v>
      </c>
      <c r="L15" s="201" t="s">
        <v>107</v>
      </c>
      <c r="M15" s="201" t="s">
        <v>107</v>
      </c>
      <c r="N15" s="201" t="s">
        <v>107</v>
      </c>
      <c r="O15" s="201" t="s">
        <v>107</v>
      </c>
      <c r="P15" s="201" t="s">
        <v>107</v>
      </c>
      <c r="Q15" s="201" t="s">
        <v>107</v>
      </c>
      <c r="R15" s="201" t="s">
        <v>107</v>
      </c>
      <c r="S15" s="201" t="s">
        <v>107</v>
      </c>
      <c r="T15" s="201" t="s">
        <v>107</v>
      </c>
      <c r="U15" s="201" t="s">
        <v>107</v>
      </c>
      <c r="V15" s="201" t="s">
        <v>107</v>
      </c>
      <c r="W15" s="201" t="s">
        <v>107</v>
      </c>
      <c r="X15" s="201" t="s">
        <v>107</v>
      </c>
      <c r="Y15" s="201" t="s">
        <v>107</v>
      </c>
      <c r="Z15" s="201" t="s">
        <v>107</v>
      </c>
      <c r="AA15" s="201" t="s">
        <v>107</v>
      </c>
      <c r="AB15" s="201" t="s">
        <v>107</v>
      </c>
      <c r="AC15" s="201" t="s">
        <v>107</v>
      </c>
      <c r="AD15" s="201" t="s">
        <v>107</v>
      </c>
      <c r="AE15" s="202" t="e">
        <f t="shared" si="0"/>
        <v>#VALUE!</v>
      </c>
      <c r="AF15" s="202" t="str">
        <f t="shared" si="1"/>
        <v>-</v>
      </c>
      <c r="AG15" s="202" t="e">
        <f t="shared" si="2"/>
        <v>#VALUE!</v>
      </c>
      <c r="AH15" s="202" t="str">
        <f t="shared" si="3"/>
        <v>-</v>
      </c>
      <c r="AI15" s="202" t="str">
        <f t="shared" si="4"/>
        <v>-</v>
      </c>
      <c r="AJ15" s="202" t="e">
        <f t="shared" si="5"/>
        <v>#VALUE!</v>
      </c>
      <c r="AK15" s="202" t="str">
        <f t="shared" si="6"/>
        <v>-</v>
      </c>
      <c r="AL15" s="202" t="str">
        <f t="shared" si="7"/>
        <v>-</v>
      </c>
      <c r="AM15" s="202" t="e">
        <f t="shared" si="8"/>
        <v>#VALUE!</v>
      </c>
      <c r="AN15" s="202" t="e">
        <f t="shared" si="9"/>
        <v>#VALUE!</v>
      </c>
      <c r="AO15" s="2"/>
    </row>
    <row r="16" spans="1:41" s="3" customFormat="1" ht="18" customHeight="1" x14ac:dyDescent="0.45">
      <c r="A16" s="197" t="s">
        <v>24</v>
      </c>
      <c r="B16" s="198"/>
      <c r="C16" s="227"/>
      <c r="D16" s="192"/>
      <c r="E16" s="200"/>
      <c r="F16" s="201" t="s">
        <v>107</v>
      </c>
      <c r="G16" s="201" t="s">
        <v>107</v>
      </c>
      <c r="H16" s="201" t="s">
        <v>107</v>
      </c>
      <c r="I16" s="201" t="s">
        <v>107</v>
      </c>
      <c r="J16" s="201" t="s">
        <v>107</v>
      </c>
      <c r="K16" s="201" t="s">
        <v>107</v>
      </c>
      <c r="L16" s="201" t="s">
        <v>107</v>
      </c>
      <c r="M16" s="201" t="s">
        <v>107</v>
      </c>
      <c r="N16" s="201" t="s">
        <v>107</v>
      </c>
      <c r="O16" s="201" t="s">
        <v>107</v>
      </c>
      <c r="P16" s="201" t="s">
        <v>107</v>
      </c>
      <c r="Q16" s="201" t="s">
        <v>107</v>
      </c>
      <c r="R16" s="201" t="s">
        <v>107</v>
      </c>
      <c r="S16" s="201" t="s">
        <v>107</v>
      </c>
      <c r="T16" s="201" t="s">
        <v>107</v>
      </c>
      <c r="U16" s="201" t="s">
        <v>107</v>
      </c>
      <c r="V16" s="201" t="s">
        <v>107</v>
      </c>
      <c r="W16" s="201" t="s">
        <v>107</v>
      </c>
      <c r="X16" s="201" t="s">
        <v>107</v>
      </c>
      <c r="Y16" s="201" t="s">
        <v>107</v>
      </c>
      <c r="Z16" s="201" t="s">
        <v>107</v>
      </c>
      <c r="AA16" s="201" t="s">
        <v>107</v>
      </c>
      <c r="AB16" s="201" t="s">
        <v>107</v>
      </c>
      <c r="AC16" s="201" t="s">
        <v>107</v>
      </c>
      <c r="AD16" s="201" t="s">
        <v>107</v>
      </c>
      <c r="AE16" s="202" t="e">
        <f t="shared" si="0"/>
        <v>#VALUE!</v>
      </c>
      <c r="AF16" s="202" t="str">
        <f t="shared" si="1"/>
        <v>-</v>
      </c>
      <c r="AG16" s="202" t="e">
        <f t="shared" si="2"/>
        <v>#VALUE!</v>
      </c>
      <c r="AH16" s="202" t="str">
        <f t="shared" si="3"/>
        <v>-</v>
      </c>
      <c r="AI16" s="202" t="str">
        <f t="shared" si="4"/>
        <v>-</v>
      </c>
      <c r="AJ16" s="202" t="e">
        <f t="shared" si="5"/>
        <v>#VALUE!</v>
      </c>
      <c r="AK16" s="202" t="str">
        <f t="shared" si="6"/>
        <v>-</v>
      </c>
      <c r="AL16" s="202" t="str">
        <f t="shared" si="7"/>
        <v>-</v>
      </c>
      <c r="AM16" s="202" t="e">
        <f t="shared" si="8"/>
        <v>#VALUE!</v>
      </c>
      <c r="AN16" s="202" t="e">
        <f t="shared" si="9"/>
        <v>#VALUE!</v>
      </c>
      <c r="AO16" s="2"/>
    </row>
    <row r="17" spans="1:66" s="3" customFormat="1" ht="18" customHeight="1" x14ac:dyDescent="0.45">
      <c r="A17" s="197" t="s">
        <v>25</v>
      </c>
      <c r="B17" s="198"/>
      <c r="C17" s="227"/>
      <c r="D17" s="192"/>
      <c r="E17" s="200"/>
      <c r="F17" s="201" t="s">
        <v>107</v>
      </c>
      <c r="G17" s="201" t="s">
        <v>107</v>
      </c>
      <c r="H17" s="201" t="s">
        <v>107</v>
      </c>
      <c r="I17" s="201" t="s">
        <v>107</v>
      </c>
      <c r="J17" s="201" t="s">
        <v>107</v>
      </c>
      <c r="K17" s="201" t="s">
        <v>107</v>
      </c>
      <c r="L17" s="201" t="s">
        <v>107</v>
      </c>
      <c r="M17" s="201" t="s">
        <v>107</v>
      </c>
      <c r="N17" s="201" t="s">
        <v>107</v>
      </c>
      <c r="O17" s="201" t="s">
        <v>107</v>
      </c>
      <c r="P17" s="201" t="s">
        <v>107</v>
      </c>
      <c r="Q17" s="201" t="s">
        <v>107</v>
      </c>
      <c r="R17" s="201" t="s">
        <v>107</v>
      </c>
      <c r="S17" s="201" t="s">
        <v>107</v>
      </c>
      <c r="T17" s="201" t="s">
        <v>107</v>
      </c>
      <c r="U17" s="201" t="s">
        <v>107</v>
      </c>
      <c r="V17" s="201" t="s">
        <v>107</v>
      </c>
      <c r="W17" s="201" t="s">
        <v>107</v>
      </c>
      <c r="X17" s="201" t="s">
        <v>107</v>
      </c>
      <c r="Y17" s="201" t="s">
        <v>107</v>
      </c>
      <c r="Z17" s="201" t="s">
        <v>107</v>
      </c>
      <c r="AA17" s="201" t="s">
        <v>107</v>
      </c>
      <c r="AB17" s="201" t="s">
        <v>107</v>
      </c>
      <c r="AC17" s="201" t="s">
        <v>107</v>
      </c>
      <c r="AD17" s="201" t="s">
        <v>107</v>
      </c>
      <c r="AE17" s="202" t="e">
        <f t="shared" si="0"/>
        <v>#VALUE!</v>
      </c>
      <c r="AF17" s="202" t="str">
        <f t="shared" si="1"/>
        <v>-</v>
      </c>
      <c r="AG17" s="202" t="e">
        <f t="shared" si="2"/>
        <v>#VALUE!</v>
      </c>
      <c r="AH17" s="202" t="str">
        <f t="shared" si="3"/>
        <v>-</v>
      </c>
      <c r="AI17" s="202" t="str">
        <f t="shared" si="4"/>
        <v>-</v>
      </c>
      <c r="AJ17" s="202" t="e">
        <f t="shared" si="5"/>
        <v>#VALUE!</v>
      </c>
      <c r="AK17" s="202" t="str">
        <f t="shared" si="6"/>
        <v>-</v>
      </c>
      <c r="AL17" s="202" t="str">
        <f t="shared" si="7"/>
        <v>-</v>
      </c>
      <c r="AM17" s="202" t="e">
        <f t="shared" si="8"/>
        <v>#VALUE!</v>
      </c>
      <c r="AN17" s="202" t="e">
        <f t="shared" si="9"/>
        <v>#VALUE!</v>
      </c>
      <c r="AO17" s="2"/>
    </row>
    <row r="18" spans="1:66" s="3" customFormat="1" ht="18" customHeight="1" x14ac:dyDescent="0.45">
      <c r="A18" s="197" t="s">
        <v>26</v>
      </c>
      <c r="B18" s="198"/>
      <c r="C18" s="227"/>
      <c r="D18" s="192"/>
      <c r="E18" s="200"/>
      <c r="F18" s="201" t="s">
        <v>107</v>
      </c>
      <c r="G18" s="201" t="s">
        <v>107</v>
      </c>
      <c r="H18" s="201" t="s">
        <v>107</v>
      </c>
      <c r="I18" s="201" t="s">
        <v>107</v>
      </c>
      <c r="J18" s="201" t="s">
        <v>107</v>
      </c>
      <c r="K18" s="201" t="s">
        <v>107</v>
      </c>
      <c r="L18" s="201" t="s">
        <v>107</v>
      </c>
      <c r="M18" s="201" t="s">
        <v>107</v>
      </c>
      <c r="N18" s="201" t="s">
        <v>107</v>
      </c>
      <c r="O18" s="201" t="s">
        <v>107</v>
      </c>
      <c r="P18" s="201" t="s">
        <v>107</v>
      </c>
      <c r="Q18" s="201" t="s">
        <v>107</v>
      </c>
      <c r="R18" s="201" t="s">
        <v>107</v>
      </c>
      <c r="S18" s="201" t="s">
        <v>107</v>
      </c>
      <c r="T18" s="201" t="s">
        <v>107</v>
      </c>
      <c r="U18" s="201" t="s">
        <v>107</v>
      </c>
      <c r="V18" s="201" t="s">
        <v>107</v>
      </c>
      <c r="W18" s="201" t="s">
        <v>107</v>
      </c>
      <c r="X18" s="201" t="s">
        <v>107</v>
      </c>
      <c r="Y18" s="201" t="s">
        <v>107</v>
      </c>
      <c r="Z18" s="201" t="s">
        <v>107</v>
      </c>
      <c r="AA18" s="201" t="s">
        <v>107</v>
      </c>
      <c r="AB18" s="201" t="s">
        <v>107</v>
      </c>
      <c r="AC18" s="201" t="s">
        <v>107</v>
      </c>
      <c r="AD18" s="201" t="s">
        <v>107</v>
      </c>
      <c r="AE18" s="202" t="e">
        <f t="shared" si="0"/>
        <v>#VALUE!</v>
      </c>
      <c r="AF18" s="202" t="str">
        <f t="shared" si="1"/>
        <v>-</v>
      </c>
      <c r="AG18" s="202" t="e">
        <f t="shared" si="2"/>
        <v>#VALUE!</v>
      </c>
      <c r="AH18" s="202" t="str">
        <f t="shared" si="3"/>
        <v>-</v>
      </c>
      <c r="AI18" s="202" t="str">
        <f t="shared" si="4"/>
        <v>-</v>
      </c>
      <c r="AJ18" s="202" t="e">
        <f t="shared" si="5"/>
        <v>#VALUE!</v>
      </c>
      <c r="AK18" s="202" t="str">
        <f t="shared" si="6"/>
        <v>-</v>
      </c>
      <c r="AL18" s="202" t="str">
        <f t="shared" si="7"/>
        <v>-</v>
      </c>
      <c r="AM18" s="202" t="e">
        <f t="shared" si="8"/>
        <v>#VALUE!</v>
      </c>
      <c r="AN18" s="202" t="e">
        <f t="shared" si="9"/>
        <v>#VALUE!</v>
      </c>
      <c r="AO18" s="2"/>
    </row>
    <row r="19" spans="1:66" s="3" customFormat="1" ht="18" customHeight="1" x14ac:dyDescent="0.45">
      <c r="A19" s="197" t="s">
        <v>27</v>
      </c>
      <c r="B19" s="198"/>
      <c r="C19" s="227"/>
      <c r="D19" s="192"/>
      <c r="E19" s="200"/>
      <c r="F19" s="201" t="s">
        <v>107</v>
      </c>
      <c r="G19" s="201" t="s">
        <v>107</v>
      </c>
      <c r="H19" s="201" t="s">
        <v>107</v>
      </c>
      <c r="I19" s="201" t="s">
        <v>107</v>
      </c>
      <c r="J19" s="201" t="s">
        <v>107</v>
      </c>
      <c r="K19" s="201" t="s">
        <v>107</v>
      </c>
      <c r="L19" s="201" t="s">
        <v>107</v>
      </c>
      <c r="M19" s="201" t="s">
        <v>107</v>
      </c>
      <c r="N19" s="201" t="s">
        <v>107</v>
      </c>
      <c r="O19" s="201" t="s">
        <v>107</v>
      </c>
      <c r="P19" s="201" t="s">
        <v>107</v>
      </c>
      <c r="Q19" s="201" t="s">
        <v>107</v>
      </c>
      <c r="R19" s="201" t="s">
        <v>107</v>
      </c>
      <c r="S19" s="201" t="s">
        <v>107</v>
      </c>
      <c r="T19" s="201" t="s">
        <v>107</v>
      </c>
      <c r="U19" s="201" t="s">
        <v>107</v>
      </c>
      <c r="V19" s="201" t="s">
        <v>107</v>
      </c>
      <c r="W19" s="201" t="s">
        <v>107</v>
      </c>
      <c r="X19" s="201" t="s">
        <v>107</v>
      </c>
      <c r="Y19" s="201" t="s">
        <v>107</v>
      </c>
      <c r="Z19" s="201" t="s">
        <v>107</v>
      </c>
      <c r="AA19" s="201" t="s">
        <v>107</v>
      </c>
      <c r="AB19" s="201" t="s">
        <v>107</v>
      </c>
      <c r="AC19" s="201" t="s">
        <v>107</v>
      </c>
      <c r="AD19" s="201" t="s">
        <v>107</v>
      </c>
      <c r="AE19" s="202" t="e">
        <f t="shared" si="0"/>
        <v>#VALUE!</v>
      </c>
      <c r="AF19" s="202" t="str">
        <f t="shared" si="1"/>
        <v>-</v>
      </c>
      <c r="AG19" s="202" t="e">
        <f t="shared" si="2"/>
        <v>#VALUE!</v>
      </c>
      <c r="AH19" s="202" t="str">
        <f t="shared" si="3"/>
        <v>-</v>
      </c>
      <c r="AI19" s="202" t="str">
        <f t="shared" si="4"/>
        <v>-</v>
      </c>
      <c r="AJ19" s="202" t="e">
        <f t="shared" si="5"/>
        <v>#VALUE!</v>
      </c>
      <c r="AK19" s="202" t="str">
        <f t="shared" si="6"/>
        <v>-</v>
      </c>
      <c r="AL19" s="202" t="str">
        <f t="shared" si="7"/>
        <v>-</v>
      </c>
      <c r="AM19" s="202" t="e">
        <f t="shared" si="8"/>
        <v>#VALUE!</v>
      </c>
      <c r="AN19" s="202" t="e">
        <f t="shared" si="9"/>
        <v>#VALUE!</v>
      </c>
      <c r="AO19" s="2"/>
    </row>
    <row r="20" spans="1:66" s="3" customFormat="1" ht="18" customHeight="1" x14ac:dyDescent="0.45">
      <c r="A20" s="197" t="s">
        <v>28</v>
      </c>
      <c r="B20" s="198"/>
      <c r="C20" s="227"/>
      <c r="D20" s="192"/>
      <c r="E20" s="200"/>
      <c r="F20" s="201" t="s">
        <v>107</v>
      </c>
      <c r="G20" s="201" t="s">
        <v>107</v>
      </c>
      <c r="H20" s="201" t="s">
        <v>107</v>
      </c>
      <c r="I20" s="201" t="s">
        <v>107</v>
      </c>
      <c r="J20" s="201" t="s">
        <v>107</v>
      </c>
      <c r="K20" s="201" t="s">
        <v>107</v>
      </c>
      <c r="L20" s="201" t="s">
        <v>107</v>
      </c>
      <c r="M20" s="201" t="s">
        <v>107</v>
      </c>
      <c r="N20" s="201" t="s">
        <v>107</v>
      </c>
      <c r="O20" s="201" t="s">
        <v>107</v>
      </c>
      <c r="P20" s="201" t="s">
        <v>107</v>
      </c>
      <c r="Q20" s="201" t="s">
        <v>107</v>
      </c>
      <c r="R20" s="201" t="s">
        <v>107</v>
      </c>
      <c r="S20" s="201" t="s">
        <v>107</v>
      </c>
      <c r="T20" s="201" t="s">
        <v>107</v>
      </c>
      <c r="U20" s="201" t="s">
        <v>107</v>
      </c>
      <c r="V20" s="201" t="s">
        <v>107</v>
      </c>
      <c r="W20" s="201" t="s">
        <v>107</v>
      </c>
      <c r="X20" s="201" t="s">
        <v>107</v>
      </c>
      <c r="Y20" s="201" t="s">
        <v>107</v>
      </c>
      <c r="Z20" s="201" t="s">
        <v>107</v>
      </c>
      <c r="AA20" s="201" t="s">
        <v>107</v>
      </c>
      <c r="AB20" s="201" t="s">
        <v>107</v>
      </c>
      <c r="AC20" s="201" t="s">
        <v>107</v>
      </c>
      <c r="AD20" s="201" t="s">
        <v>107</v>
      </c>
      <c r="AE20" s="202" t="e">
        <f t="shared" si="0"/>
        <v>#VALUE!</v>
      </c>
      <c r="AF20" s="202" t="str">
        <f t="shared" si="1"/>
        <v>-</v>
      </c>
      <c r="AG20" s="202" t="e">
        <f t="shared" si="2"/>
        <v>#VALUE!</v>
      </c>
      <c r="AH20" s="202" t="str">
        <f t="shared" si="3"/>
        <v>-</v>
      </c>
      <c r="AI20" s="202" t="str">
        <f t="shared" si="4"/>
        <v>-</v>
      </c>
      <c r="AJ20" s="202" t="e">
        <f t="shared" si="5"/>
        <v>#VALUE!</v>
      </c>
      <c r="AK20" s="202" t="str">
        <f t="shared" si="6"/>
        <v>-</v>
      </c>
      <c r="AL20" s="202" t="str">
        <f t="shared" si="7"/>
        <v>-</v>
      </c>
      <c r="AM20" s="202" t="e">
        <f t="shared" si="8"/>
        <v>#VALUE!</v>
      </c>
      <c r="AN20" s="202" t="e">
        <f t="shared" si="9"/>
        <v>#VALUE!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s="3" customFormat="1" ht="18" customHeight="1" x14ac:dyDescent="0.45">
      <c r="A21" s="197" t="s">
        <v>29</v>
      </c>
      <c r="B21" s="198"/>
      <c r="C21" s="227"/>
      <c r="D21" s="192"/>
      <c r="E21" s="200"/>
      <c r="F21" s="201" t="s">
        <v>107</v>
      </c>
      <c r="G21" s="201" t="s">
        <v>107</v>
      </c>
      <c r="H21" s="201" t="s">
        <v>107</v>
      </c>
      <c r="I21" s="201" t="s">
        <v>107</v>
      </c>
      <c r="J21" s="201" t="s">
        <v>107</v>
      </c>
      <c r="K21" s="201" t="s">
        <v>107</v>
      </c>
      <c r="L21" s="201" t="s">
        <v>107</v>
      </c>
      <c r="M21" s="201" t="s">
        <v>107</v>
      </c>
      <c r="N21" s="201" t="s">
        <v>107</v>
      </c>
      <c r="O21" s="201" t="s">
        <v>107</v>
      </c>
      <c r="P21" s="201" t="s">
        <v>107</v>
      </c>
      <c r="Q21" s="201" t="s">
        <v>107</v>
      </c>
      <c r="R21" s="201" t="s">
        <v>107</v>
      </c>
      <c r="S21" s="201" t="s">
        <v>107</v>
      </c>
      <c r="T21" s="201" t="s">
        <v>107</v>
      </c>
      <c r="U21" s="201" t="s">
        <v>107</v>
      </c>
      <c r="V21" s="201" t="s">
        <v>107</v>
      </c>
      <c r="W21" s="201" t="s">
        <v>107</v>
      </c>
      <c r="X21" s="201" t="s">
        <v>107</v>
      </c>
      <c r="Y21" s="201" t="s">
        <v>107</v>
      </c>
      <c r="Z21" s="201" t="s">
        <v>107</v>
      </c>
      <c r="AA21" s="201" t="s">
        <v>107</v>
      </c>
      <c r="AB21" s="201" t="s">
        <v>107</v>
      </c>
      <c r="AC21" s="201" t="s">
        <v>107</v>
      </c>
      <c r="AD21" s="201" t="s">
        <v>107</v>
      </c>
      <c r="AE21" s="202" t="e">
        <f t="shared" si="0"/>
        <v>#VALUE!</v>
      </c>
      <c r="AF21" s="202" t="str">
        <f t="shared" si="1"/>
        <v>-</v>
      </c>
      <c r="AG21" s="202" t="e">
        <f t="shared" si="2"/>
        <v>#VALUE!</v>
      </c>
      <c r="AH21" s="202" t="str">
        <f t="shared" si="3"/>
        <v>-</v>
      </c>
      <c r="AI21" s="202" t="str">
        <f t="shared" si="4"/>
        <v>-</v>
      </c>
      <c r="AJ21" s="202" t="e">
        <f t="shared" si="5"/>
        <v>#VALUE!</v>
      </c>
      <c r="AK21" s="202" t="str">
        <f t="shared" si="6"/>
        <v>-</v>
      </c>
      <c r="AL21" s="202" t="str">
        <f t="shared" si="7"/>
        <v>-</v>
      </c>
      <c r="AM21" s="202" t="e">
        <f t="shared" si="8"/>
        <v>#VALUE!</v>
      </c>
      <c r="AN21" s="202" t="e">
        <f t="shared" si="9"/>
        <v>#VALUE!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s="3" customFormat="1" ht="18" customHeight="1" x14ac:dyDescent="0.45">
      <c r="A22" s="197" t="s">
        <v>30</v>
      </c>
      <c r="B22" s="198"/>
      <c r="C22" s="227"/>
      <c r="D22" s="192"/>
      <c r="E22" s="200"/>
      <c r="F22" s="201" t="s">
        <v>107</v>
      </c>
      <c r="G22" s="201" t="s">
        <v>107</v>
      </c>
      <c r="H22" s="201" t="s">
        <v>107</v>
      </c>
      <c r="I22" s="201" t="s">
        <v>107</v>
      </c>
      <c r="J22" s="201" t="s">
        <v>107</v>
      </c>
      <c r="K22" s="201" t="s">
        <v>107</v>
      </c>
      <c r="L22" s="201" t="s">
        <v>107</v>
      </c>
      <c r="M22" s="201" t="s">
        <v>107</v>
      </c>
      <c r="N22" s="201" t="s">
        <v>107</v>
      </c>
      <c r="O22" s="201" t="s">
        <v>107</v>
      </c>
      <c r="P22" s="201" t="s">
        <v>107</v>
      </c>
      <c r="Q22" s="201" t="s">
        <v>107</v>
      </c>
      <c r="R22" s="201" t="s">
        <v>107</v>
      </c>
      <c r="S22" s="201" t="s">
        <v>107</v>
      </c>
      <c r="T22" s="201" t="s">
        <v>107</v>
      </c>
      <c r="U22" s="201" t="s">
        <v>107</v>
      </c>
      <c r="V22" s="201" t="s">
        <v>107</v>
      </c>
      <c r="W22" s="201" t="s">
        <v>107</v>
      </c>
      <c r="X22" s="201" t="s">
        <v>107</v>
      </c>
      <c r="Y22" s="201" t="s">
        <v>107</v>
      </c>
      <c r="Z22" s="201" t="s">
        <v>107</v>
      </c>
      <c r="AA22" s="201" t="s">
        <v>107</v>
      </c>
      <c r="AB22" s="201" t="s">
        <v>107</v>
      </c>
      <c r="AC22" s="201" t="s">
        <v>107</v>
      </c>
      <c r="AD22" s="201" t="s">
        <v>107</v>
      </c>
      <c r="AE22" s="202" t="e">
        <f t="shared" si="0"/>
        <v>#VALUE!</v>
      </c>
      <c r="AF22" s="202" t="str">
        <f t="shared" si="1"/>
        <v>-</v>
      </c>
      <c r="AG22" s="202" t="e">
        <f t="shared" si="2"/>
        <v>#VALUE!</v>
      </c>
      <c r="AH22" s="202" t="str">
        <f t="shared" si="3"/>
        <v>-</v>
      </c>
      <c r="AI22" s="202" t="str">
        <f t="shared" si="4"/>
        <v>-</v>
      </c>
      <c r="AJ22" s="202" t="e">
        <f t="shared" si="5"/>
        <v>#VALUE!</v>
      </c>
      <c r="AK22" s="202" t="str">
        <f t="shared" si="6"/>
        <v>-</v>
      </c>
      <c r="AL22" s="202" t="str">
        <f t="shared" si="7"/>
        <v>-</v>
      </c>
      <c r="AM22" s="202" t="e">
        <f t="shared" si="8"/>
        <v>#VALUE!</v>
      </c>
      <c r="AN22" s="202" t="e">
        <f t="shared" si="9"/>
        <v>#VALUE!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s="3" customFormat="1" ht="18" customHeight="1" x14ac:dyDescent="0.45">
      <c r="A23" s="197" t="s">
        <v>31</v>
      </c>
      <c r="B23" s="198"/>
      <c r="C23" s="227"/>
      <c r="D23" s="192"/>
      <c r="E23" s="200"/>
      <c r="F23" s="201" t="s">
        <v>107</v>
      </c>
      <c r="G23" s="201" t="s">
        <v>107</v>
      </c>
      <c r="H23" s="201" t="s">
        <v>107</v>
      </c>
      <c r="I23" s="201" t="s">
        <v>107</v>
      </c>
      <c r="J23" s="201" t="s">
        <v>107</v>
      </c>
      <c r="K23" s="201" t="s">
        <v>107</v>
      </c>
      <c r="L23" s="201" t="s">
        <v>107</v>
      </c>
      <c r="M23" s="201" t="s">
        <v>107</v>
      </c>
      <c r="N23" s="201" t="s">
        <v>107</v>
      </c>
      <c r="O23" s="201" t="s">
        <v>107</v>
      </c>
      <c r="P23" s="201" t="s">
        <v>107</v>
      </c>
      <c r="Q23" s="201" t="s">
        <v>107</v>
      </c>
      <c r="R23" s="201" t="s">
        <v>107</v>
      </c>
      <c r="S23" s="201" t="s">
        <v>107</v>
      </c>
      <c r="T23" s="201" t="s">
        <v>107</v>
      </c>
      <c r="U23" s="201" t="s">
        <v>107</v>
      </c>
      <c r="V23" s="201" t="s">
        <v>107</v>
      </c>
      <c r="W23" s="201" t="s">
        <v>107</v>
      </c>
      <c r="X23" s="201" t="s">
        <v>107</v>
      </c>
      <c r="Y23" s="201" t="s">
        <v>107</v>
      </c>
      <c r="Z23" s="201" t="s">
        <v>107</v>
      </c>
      <c r="AA23" s="201" t="s">
        <v>107</v>
      </c>
      <c r="AB23" s="201" t="s">
        <v>107</v>
      </c>
      <c r="AC23" s="201" t="s">
        <v>107</v>
      </c>
      <c r="AD23" s="201" t="s">
        <v>107</v>
      </c>
      <c r="AE23" s="202" t="e">
        <f t="shared" si="0"/>
        <v>#VALUE!</v>
      </c>
      <c r="AF23" s="202" t="str">
        <f t="shared" si="1"/>
        <v>-</v>
      </c>
      <c r="AG23" s="202" t="e">
        <f t="shared" si="2"/>
        <v>#VALUE!</v>
      </c>
      <c r="AH23" s="202" t="str">
        <f t="shared" si="3"/>
        <v>-</v>
      </c>
      <c r="AI23" s="202" t="str">
        <f t="shared" si="4"/>
        <v>-</v>
      </c>
      <c r="AJ23" s="202" t="e">
        <f t="shared" si="5"/>
        <v>#VALUE!</v>
      </c>
      <c r="AK23" s="202" t="str">
        <f t="shared" si="6"/>
        <v>-</v>
      </c>
      <c r="AL23" s="202" t="str">
        <f t="shared" si="7"/>
        <v>-</v>
      </c>
      <c r="AM23" s="202" t="e">
        <f t="shared" si="8"/>
        <v>#VALUE!</v>
      </c>
      <c r="AN23" s="202" t="e">
        <f t="shared" si="9"/>
        <v>#VALUE!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s="3" customFormat="1" ht="18" customHeight="1" x14ac:dyDescent="0.45">
      <c r="A24" s="197" t="s">
        <v>32</v>
      </c>
      <c r="B24" s="198"/>
      <c r="C24" s="227"/>
      <c r="D24" s="193"/>
      <c r="E24" s="200"/>
      <c r="F24" s="201" t="s">
        <v>107</v>
      </c>
      <c r="G24" s="201" t="s">
        <v>107</v>
      </c>
      <c r="H24" s="201" t="s">
        <v>107</v>
      </c>
      <c r="I24" s="201" t="s">
        <v>107</v>
      </c>
      <c r="J24" s="201" t="s">
        <v>107</v>
      </c>
      <c r="K24" s="201" t="s">
        <v>107</v>
      </c>
      <c r="L24" s="201" t="s">
        <v>107</v>
      </c>
      <c r="M24" s="201" t="s">
        <v>107</v>
      </c>
      <c r="N24" s="201" t="s">
        <v>107</v>
      </c>
      <c r="O24" s="201" t="s">
        <v>107</v>
      </c>
      <c r="P24" s="201" t="s">
        <v>107</v>
      </c>
      <c r="Q24" s="201" t="s">
        <v>107</v>
      </c>
      <c r="R24" s="201" t="s">
        <v>107</v>
      </c>
      <c r="S24" s="201" t="s">
        <v>107</v>
      </c>
      <c r="T24" s="201" t="s">
        <v>107</v>
      </c>
      <c r="U24" s="201" t="s">
        <v>107</v>
      </c>
      <c r="V24" s="201" t="s">
        <v>107</v>
      </c>
      <c r="W24" s="201" t="s">
        <v>107</v>
      </c>
      <c r="X24" s="201" t="s">
        <v>107</v>
      </c>
      <c r="Y24" s="201" t="s">
        <v>107</v>
      </c>
      <c r="Z24" s="201" t="s">
        <v>107</v>
      </c>
      <c r="AA24" s="201" t="s">
        <v>107</v>
      </c>
      <c r="AB24" s="201" t="s">
        <v>107</v>
      </c>
      <c r="AC24" s="201" t="s">
        <v>107</v>
      </c>
      <c r="AD24" s="201" t="s">
        <v>107</v>
      </c>
      <c r="AE24" s="202" t="e">
        <f t="shared" si="0"/>
        <v>#VALUE!</v>
      </c>
      <c r="AF24" s="202" t="str">
        <f t="shared" si="1"/>
        <v>-</v>
      </c>
      <c r="AG24" s="202" t="e">
        <f t="shared" si="2"/>
        <v>#VALUE!</v>
      </c>
      <c r="AH24" s="202" t="str">
        <f t="shared" si="3"/>
        <v>-</v>
      </c>
      <c r="AI24" s="202" t="str">
        <f t="shared" si="4"/>
        <v>-</v>
      </c>
      <c r="AJ24" s="202" t="e">
        <f t="shared" si="5"/>
        <v>#VALUE!</v>
      </c>
      <c r="AK24" s="202" t="str">
        <f t="shared" si="6"/>
        <v>-</v>
      </c>
      <c r="AL24" s="202" t="str">
        <f t="shared" si="7"/>
        <v>-</v>
      </c>
      <c r="AM24" s="202" t="e">
        <f t="shared" si="8"/>
        <v>#VALUE!</v>
      </c>
      <c r="AN24" s="202" t="e">
        <f t="shared" si="9"/>
        <v>#VALUE!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s="3" customFormat="1" ht="18" customHeight="1" x14ac:dyDescent="0.45">
      <c r="A25" s="197" t="s">
        <v>33</v>
      </c>
      <c r="B25" s="198"/>
      <c r="C25" s="227"/>
      <c r="D25" s="192"/>
      <c r="E25" s="200"/>
      <c r="F25" s="201" t="s">
        <v>107</v>
      </c>
      <c r="G25" s="201" t="s">
        <v>107</v>
      </c>
      <c r="H25" s="201" t="s">
        <v>107</v>
      </c>
      <c r="I25" s="201" t="s">
        <v>107</v>
      </c>
      <c r="J25" s="201" t="s">
        <v>107</v>
      </c>
      <c r="K25" s="201" t="s">
        <v>107</v>
      </c>
      <c r="L25" s="201" t="s">
        <v>107</v>
      </c>
      <c r="M25" s="201" t="s">
        <v>107</v>
      </c>
      <c r="N25" s="201" t="s">
        <v>107</v>
      </c>
      <c r="O25" s="201" t="s">
        <v>107</v>
      </c>
      <c r="P25" s="201" t="s">
        <v>107</v>
      </c>
      <c r="Q25" s="201" t="s">
        <v>107</v>
      </c>
      <c r="R25" s="201" t="s">
        <v>107</v>
      </c>
      <c r="S25" s="201" t="s">
        <v>107</v>
      </c>
      <c r="T25" s="201" t="s">
        <v>107</v>
      </c>
      <c r="U25" s="201" t="s">
        <v>107</v>
      </c>
      <c r="V25" s="201" t="s">
        <v>107</v>
      </c>
      <c r="W25" s="201" t="s">
        <v>107</v>
      </c>
      <c r="X25" s="201" t="s">
        <v>107</v>
      </c>
      <c r="Y25" s="201" t="s">
        <v>107</v>
      </c>
      <c r="Z25" s="201" t="s">
        <v>107</v>
      </c>
      <c r="AA25" s="201" t="s">
        <v>107</v>
      </c>
      <c r="AB25" s="201" t="s">
        <v>107</v>
      </c>
      <c r="AC25" s="201" t="s">
        <v>107</v>
      </c>
      <c r="AD25" s="201" t="s">
        <v>107</v>
      </c>
      <c r="AE25" s="202" t="e">
        <f t="shared" si="0"/>
        <v>#VALUE!</v>
      </c>
      <c r="AF25" s="202" t="str">
        <f t="shared" si="1"/>
        <v>-</v>
      </c>
      <c r="AG25" s="202" t="e">
        <f t="shared" si="2"/>
        <v>#VALUE!</v>
      </c>
      <c r="AH25" s="202" t="str">
        <f t="shared" si="3"/>
        <v>-</v>
      </c>
      <c r="AI25" s="202" t="str">
        <f t="shared" si="4"/>
        <v>-</v>
      </c>
      <c r="AJ25" s="202" t="e">
        <f t="shared" si="5"/>
        <v>#VALUE!</v>
      </c>
      <c r="AK25" s="202" t="str">
        <f t="shared" si="6"/>
        <v>-</v>
      </c>
      <c r="AL25" s="202" t="str">
        <f t="shared" si="7"/>
        <v>-</v>
      </c>
      <c r="AM25" s="202" t="e">
        <f t="shared" si="8"/>
        <v>#VALUE!</v>
      </c>
      <c r="AN25" s="202" t="e">
        <f t="shared" si="9"/>
        <v>#VALUE!</v>
      </c>
    </row>
    <row r="26" spans="1:66" s="3" customFormat="1" ht="18" customHeight="1" x14ac:dyDescent="0.45">
      <c r="A26" s="197" t="s">
        <v>34</v>
      </c>
      <c r="B26" s="198"/>
      <c r="C26" s="227"/>
      <c r="D26" s="192"/>
      <c r="E26" s="200"/>
      <c r="F26" s="201" t="s">
        <v>107</v>
      </c>
      <c r="G26" s="201" t="s">
        <v>107</v>
      </c>
      <c r="H26" s="201" t="s">
        <v>107</v>
      </c>
      <c r="I26" s="201" t="s">
        <v>107</v>
      </c>
      <c r="J26" s="201" t="s">
        <v>107</v>
      </c>
      <c r="K26" s="201" t="s">
        <v>107</v>
      </c>
      <c r="L26" s="201" t="s">
        <v>107</v>
      </c>
      <c r="M26" s="201" t="s">
        <v>107</v>
      </c>
      <c r="N26" s="201" t="s">
        <v>107</v>
      </c>
      <c r="O26" s="201" t="s">
        <v>107</v>
      </c>
      <c r="P26" s="201" t="s">
        <v>107</v>
      </c>
      <c r="Q26" s="201" t="s">
        <v>107</v>
      </c>
      <c r="R26" s="201" t="s">
        <v>107</v>
      </c>
      <c r="S26" s="201" t="s">
        <v>107</v>
      </c>
      <c r="T26" s="201" t="s">
        <v>107</v>
      </c>
      <c r="U26" s="201" t="s">
        <v>107</v>
      </c>
      <c r="V26" s="201" t="s">
        <v>107</v>
      </c>
      <c r="W26" s="201" t="s">
        <v>107</v>
      </c>
      <c r="X26" s="201" t="s">
        <v>107</v>
      </c>
      <c r="Y26" s="201" t="s">
        <v>107</v>
      </c>
      <c r="Z26" s="201" t="s">
        <v>107</v>
      </c>
      <c r="AA26" s="201" t="s">
        <v>107</v>
      </c>
      <c r="AB26" s="201" t="s">
        <v>107</v>
      </c>
      <c r="AC26" s="201" t="s">
        <v>107</v>
      </c>
      <c r="AD26" s="201" t="s">
        <v>107</v>
      </c>
      <c r="AE26" s="202" t="e">
        <f t="shared" si="0"/>
        <v>#VALUE!</v>
      </c>
      <c r="AF26" s="202" t="str">
        <f t="shared" si="1"/>
        <v>-</v>
      </c>
      <c r="AG26" s="202" t="e">
        <f t="shared" si="2"/>
        <v>#VALUE!</v>
      </c>
      <c r="AH26" s="202" t="str">
        <f t="shared" si="3"/>
        <v>-</v>
      </c>
      <c r="AI26" s="202" t="str">
        <f t="shared" si="4"/>
        <v>-</v>
      </c>
      <c r="AJ26" s="202" t="e">
        <f t="shared" si="5"/>
        <v>#VALUE!</v>
      </c>
      <c r="AK26" s="202" t="str">
        <f t="shared" si="6"/>
        <v>-</v>
      </c>
      <c r="AL26" s="202" t="str">
        <f t="shared" si="7"/>
        <v>-</v>
      </c>
      <c r="AM26" s="202" t="e">
        <f t="shared" si="8"/>
        <v>#VALUE!</v>
      </c>
      <c r="AN26" s="202" t="e">
        <f t="shared" si="9"/>
        <v>#VALUE!</v>
      </c>
    </row>
    <row r="27" spans="1:66" s="3" customFormat="1" ht="18" customHeight="1" x14ac:dyDescent="0.45">
      <c r="A27" s="197" t="s">
        <v>35</v>
      </c>
      <c r="B27" s="198"/>
      <c r="C27" s="227"/>
      <c r="D27" s="192"/>
      <c r="E27" s="200"/>
      <c r="F27" s="201" t="s">
        <v>107</v>
      </c>
      <c r="G27" s="201" t="s">
        <v>107</v>
      </c>
      <c r="H27" s="201" t="s">
        <v>107</v>
      </c>
      <c r="I27" s="201" t="s">
        <v>107</v>
      </c>
      <c r="J27" s="201" t="s">
        <v>107</v>
      </c>
      <c r="K27" s="201" t="s">
        <v>107</v>
      </c>
      <c r="L27" s="201" t="s">
        <v>107</v>
      </c>
      <c r="M27" s="201" t="s">
        <v>107</v>
      </c>
      <c r="N27" s="201" t="s">
        <v>107</v>
      </c>
      <c r="O27" s="201" t="s">
        <v>107</v>
      </c>
      <c r="P27" s="201" t="s">
        <v>107</v>
      </c>
      <c r="Q27" s="201" t="s">
        <v>107</v>
      </c>
      <c r="R27" s="201" t="s">
        <v>107</v>
      </c>
      <c r="S27" s="201" t="s">
        <v>107</v>
      </c>
      <c r="T27" s="201" t="s">
        <v>107</v>
      </c>
      <c r="U27" s="201" t="s">
        <v>107</v>
      </c>
      <c r="V27" s="201" t="s">
        <v>107</v>
      </c>
      <c r="W27" s="201" t="s">
        <v>107</v>
      </c>
      <c r="X27" s="201" t="s">
        <v>107</v>
      </c>
      <c r="Y27" s="201" t="s">
        <v>107</v>
      </c>
      <c r="Z27" s="201" t="s">
        <v>107</v>
      </c>
      <c r="AA27" s="201" t="s">
        <v>107</v>
      </c>
      <c r="AB27" s="201" t="s">
        <v>107</v>
      </c>
      <c r="AC27" s="201" t="s">
        <v>107</v>
      </c>
      <c r="AD27" s="201" t="s">
        <v>107</v>
      </c>
      <c r="AE27" s="202" t="e">
        <f t="shared" si="0"/>
        <v>#VALUE!</v>
      </c>
      <c r="AF27" s="202" t="str">
        <f t="shared" si="1"/>
        <v>-</v>
      </c>
      <c r="AG27" s="202" t="e">
        <f t="shared" si="2"/>
        <v>#VALUE!</v>
      </c>
      <c r="AH27" s="202" t="str">
        <f t="shared" si="3"/>
        <v>-</v>
      </c>
      <c r="AI27" s="202" t="str">
        <f t="shared" si="4"/>
        <v>-</v>
      </c>
      <c r="AJ27" s="202" t="e">
        <f t="shared" si="5"/>
        <v>#VALUE!</v>
      </c>
      <c r="AK27" s="202" t="str">
        <f t="shared" si="6"/>
        <v>-</v>
      </c>
      <c r="AL27" s="202" t="str">
        <f t="shared" si="7"/>
        <v>-</v>
      </c>
      <c r="AM27" s="202" t="e">
        <f t="shared" si="8"/>
        <v>#VALUE!</v>
      </c>
      <c r="AN27" s="202" t="e">
        <f t="shared" si="9"/>
        <v>#VALUE!</v>
      </c>
    </row>
    <row r="28" spans="1:66" s="3" customFormat="1" ht="18" customHeight="1" x14ac:dyDescent="0.45">
      <c r="A28" s="197" t="s">
        <v>36</v>
      </c>
      <c r="B28" s="198"/>
      <c r="C28" s="227"/>
      <c r="D28" s="192"/>
      <c r="E28" s="200"/>
      <c r="F28" s="201" t="s">
        <v>107</v>
      </c>
      <c r="G28" s="201" t="s">
        <v>107</v>
      </c>
      <c r="H28" s="201" t="s">
        <v>107</v>
      </c>
      <c r="I28" s="201" t="s">
        <v>107</v>
      </c>
      <c r="J28" s="201" t="s">
        <v>107</v>
      </c>
      <c r="K28" s="201" t="s">
        <v>107</v>
      </c>
      <c r="L28" s="201" t="s">
        <v>107</v>
      </c>
      <c r="M28" s="201" t="s">
        <v>107</v>
      </c>
      <c r="N28" s="201" t="s">
        <v>107</v>
      </c>
      <c r="O28" s="201" t="s">
        <v>107</v>
      </c>
      <c r="P28" s="201" t="s">
        <v>107</v>
      </c>
      <c r="Q28" s="201" t="s">
        <v>107</v>
      </c>
      <c r="R28" s="201" t="s">
        <v>107</v>
      </c>
      <c r="S28" s="201" t="s">
        <v>107</v>
      </c>
      <c r="T28" s="201" t="s">
        <v>107</v>
      </c>
      <c r="U28" s="201" t="s">
        <v>107</v>
      </c>
      <c r="V28" s="201" t="s">
        <v>107</v>
      </c>
      <c r="W28" s="201" t="s">
        <v>107</v>
      </c>
      <c r="X28" s="201" t="s">
        <v>107</v>
      </c>
      <c r="Y28" s="201" t="s">
        <v>107</v>
      </c>
      <c r="Z28" s="201" t="s">
        <v>107</v>
      </c>
      <c r="AA28" s="201" t="s">
        <v>107</v>
      </c>
      <c r="AB28" s="201" t="s">
        <v>107</v>
      </c>
      <c r="AC28" s="201" t="s">
        <v>107</v>
      </c>
      <c r="AD28" s="201" t="s">
        <v>107</v>
      </c>
      <c r="AE28" s="202" t="e">
        <f t="shared" si="0"/>
        <v>#VALUE!</v>
      </c>
      <c r="AF28" s="202" t="str">
        <f t="shared" si="1"/>
        <v>-</v>
      </c>
      <c r="AG28" s="202" t="e">
        <f t="shared" si="2"/>
        <v>#VALUE!</v>
      </c>
      <c r="AH28" s="202" t="str">
        <f t="shared" si="3"/>
        <v>-</v>
      </c>
      <c r="AI28" s="202" t="str">
        <f t="shared" si="4"/>
        <v>-</v>
      </c>
      <c r="AJ28" s="202" t="e">
        <f t="shared" si="5"/>
        <v>#VALUE!</v>
      </c>
      <c r="AK28" s="202" t="str">
        <f t="shared" si="6"/>
        <v>-</v>
      </c>
      <c r="AL28" s="202" t="str">
        <f t="shared" si="7"/>
        <v>-</v>
      </c>
      <c r="AM28" s="202" t="e">
        <f t="shared" si="8"/>
        <v>#VALUE!</v>
      </c>
      <c r="AN28" s="202" t="e">
        <f t="shared" si="9"/>
        <v>#VALUE!</v>
      </c>
    </row>
    <row r="29" spans="1:66" s="3" customFormat="1" ht="18" customHeight="1" x14ac:dyDescent="0.45">
      <c r="A29" s="197" t="s">
        <v>37</v>
      </c>
      <c r="B29" s="198"/>
      <c r="C29" s="227"/>
      <c r="D29" s="192"/>
      <c r="E29" s="200"/>
      <c r="F29" s="201" t="s">
        <v>107</v>
      </c>
      <c r="G29" s="201" t="s">
        <v>107</v>
      </c>
      <c r="H29" s="201" t="s">
        <v>107</v>
      </c>
      <c r="I29" s="201" t="s">
        <v>107</v>
      </c>
      <c r="J29" s="201" t="s">
        <v>107</v>
      </c>
      <c r="K29" s="201" t="s">
        <v>107</v>
      </c>
      <c r="L29" s="201" t="s">
        <v>107</v>
      </c>
      <c r="M29" s="201" t="s">
        <v>107</v>
      </c>
      <c r="N29" s="201" t="s">
        <v>107</v>
      </c>
      <c r="O29" s="201" t="s">
        <v>107</v>
      </c>
      <c r="P29" s="201" t="s">
        <v>107</v>
      </c>
      <c r="Q29" s="201" t="s">
        <v>107</v>
      </c>
      <c r="R29" s="201" t="s">
        <v>107</v>
      </c>
      <c r="S29" s="201" t="s">
        <v>107</v>
      </c>
      <c r="T29" s="201" t="s">
        <v>107</v>
      </c>
      <c r="U29" s="201" t="s">
        <v>107</v>
      </c>
      <c r="V29" s="201" t="s">
        <v>107</v>
      </c>
      <c r="W29" s="201" t="s">
        <v>107</v>
      </c>
      <c r="X29" s="201" t="s">
        <v>107</v>
      </c>
      <c r="Y29" s="201" t="s">
        <v>107</v>
      </c>
      <c r="Z29" s="201" t="s">
        <v>107</v>
      </c>
      <c r="AA29" s="201" t="s">
        <v>107</v>
      </c>
      <c r="AB29" s="201" t="s">
        <v>107</v>
      </c>
      <c r="AC29" s="201" t="s">
        <v>107</v>
      </c>
      <c r="AD29" s="201" t="s">
        <v>107</v>
      </c>
      <c r="AE29" s="202" t="e">
        <f t="shared" si="0"/>
        <v>#VALUE!</v>
      </c>
      <c r="AF29" s="202" t="str">
        <f t="shared" si="1"/>
        <v>-</v>
      </c>
      <c r="AG29" s="202" t="e">
        <f t="shared" si="2"/>
        <v>#VALUE!</v>
      </c>
      <c r="AH29" s="202" t="str">
        <f t="shared" si="3"/>
        <v>-</v>
      </c>
      <c r="AI29" s="202" t="str">
        <f t="shared" si="4"/>
        <v>-</v>
      </c>
      <c r="AJ29" s="202" t="e">
        <f t="shared" si="5"/>
        <v>#VALUE!</v>
      </c>
      <c r="AK29" s="202" t="str">
        <f t="shared" si="6"/>
        <v>-</v>
      </c>
      <c r="AL29" s="202" t="str">
        <f t="shared" si="7"/>
        <v>-</v>
      </c>
      <c r="AM29" s="202" t="e">
        <f t="shared" si="8"/>
        <v>#VALUE!</v>
      </c>
      <c r="AN29" s="202" t="e">
        <f t="shared" si="9"/>
        <v>#VALUE!</v>
      </c>
    </row>
    <row r="30" spans="1:66" s="3" customFormat="1" ht="18" customHeight="1" x14ac:dyDescent="0.45">
      <c r="A30" s="197" t="s">
        <v>38</v>
      </c>
      <c r="B30" s="198"/>
      <c r="C30" s="227"/>
      <c r="D30" s="192"/>
      <c r="E30" s="200"/>
      <c r="F30" s="201" t="s">
        <v>107</v>
      </c>
      <c r="G30" s="201" t="s">
        <v>107</v>
      </c>
      <c r="H30" s="201" t="s">
        <v>107</v>
      </c>
      <c r="I30" s="201" t="s">
        <v>107</v>
      </c>
      <c r="J30" s="201" t="s">
        <v>107</v>
      </c>
      <c r="K30" s="201" t="s">
        <v>107</v>
      </c>
      <c r="L30" s="201" t="s">
        <v>107</v>
      </c>
      <c r="M30" s="201" t="s">
        <v>107</v>
      </c>
      <c r="N30" s="201" t="s">
        <v>107</v>
      </c>
      <c r="O30" s="201" t="s">
        <v>107</v>
      </c>
      <c r="P30" s="201" t="s">
        <v>107</v>
      </c>
      <c r="Q30" s="201" t="s">
        <v>107</v>
      </c>
      <c r="R30" s="201" t="s">
        <v>107</v>
      </c>
      <c r="S30" s="201" t="s">
        <v>107</v>
      </c>
      <c r="T30" s="201" t="s">
        <v>107</v>
      </c>
      <c r="U30" s="201" t="s">
        <v>107</v>
      </c>
      <c r="V30" s="201" t="s">
        <v>107</v>
      </c>
      <c r="W30" s="201" t="s">
        <v>107</v>
      </c>
      <c r="X30" s="201" t="s">
        <v>107</v>
      </c>
      <c r="Y30" s="201" t="s">
        <v>107</v>
      </c>
      <c r="Z30" s="201" t="s">
        <v>107</v>
      </c>
      <c r="AA30" s="201" t="s">
        <v>107</v>
      </c>
      <c r="AB30" s="201" t="s">
        <v>107</v>
      </c>
      <c r="AC30" s="201" t="s">
        <v>107</v>
      </c>
      <c r="AD30" s="201" t="s">
        <v>107</v>
      </c>
      <c r="AE30" s="202" t="e">
        <f t="shared" si="0"/>
        <v>#VALUE!</v>
      </c>
      <c r="AF30" s="202" t="str">
        <f t="shared" si="1"/>
        <v>-</v>
      </c>
      <c r="AG30" s="202" t="e">
        <f t="shared" si="2"/>
        <v>#VALUE!</v>
      </c>
      <c r="AH30" s="202" t="str">
        <f t="shared" si="3"/>
        <v>-</v>
      </c>
      <c r="AI30" s="202" t="str">
        <f t="shared" si="4"/>
        <v>-</v>
      </c>
      <c r="AJ30" s="202" t="e">
        <f t="shared" si="5"/>
        <v>#VALUE!</v>
      </c>
      <c r="AK30" s="202" t="str">
        <f t="shared" si="6"/>
        <v>-</v>
      </c>
      <c r="AL30" s="202" t="str">
        <f t="shared" si="7"/>
        <v>-</v>
      </c>
      <c r="AM30" s="202" t="e">
        <f t="shared" si="8"/>
        <v>#VALUE!</v>
      </c>
      <c r="AN30" s="202" t="e">
        <f t="shared" si="9"/>
        <v>#VALUE!</v>
      </c>
    </row>
    <row r="31" spans="1:66" s="3" customFormat="1" ht="18" customHeight="1" x14ac:dyDescent="0.45">
      <c r="A31" s="197" t="s">
        <v>39</v>
      </c>
      <c r="B31" s="198"/>
      <c r="C31" s="227"/>
      <c r="D31" s="192"/>
      <c r="E31" s="200"/>
      <c r="F31" s="201" t="s">
        <v>107</v>
      </c>
      <c r="G31" s="201" t="s">
        <v>107</v>
      </c>
      <c r="H31" s="201" t="s">
        <v>107</v>
      </c>
      <c r="I31" s="201" t="s">
        <v>107</v>
      </c>
      <c r="J31" s="201" t="s">
        <v>107</v>
      </c>
      <c r="K31" s="201" t="s">
        <v>107</v>
      </c>
      <c r="L31" s="201" t="s">
        <v>107</v>
      </c>
      <c r="M31" s="201" t="s">
        <v>107</v>
      </c>
      <c r="N31" s="201" t="s">
        <v>107</v>
      </c>
      <c r="O31" s="201" t="s">
        <v>107</v>
      </c>
      <c r="P31" s="201" t="s">
        <v>107</v>
      </c>
      <c r="Q31" s="201" t="s">
        <v>107</v>
      </c>
      <c r="R31" s="201" t="s">
        <v>107</v>
      </c>
      <c r="S31" s="201" t="s">
        <v>107</v>
      </c>
      <c r="T31" s="201" t="s">
        <v>107</v>
      </c>
      <c r="U31" s="201" t="s">
        <v>107</v>
      </c>
      <c r="V31" s="201" t="s">
        <v>107</v>
      </c>
      <c r="W31" s="201" t="s">
        <v>107</v>
      </c>
      <c r="X31" s="201" t="s">
        <v>107</v>
      </c>
      <c r="Y31" s="201" t="s">
        <v>107</v>
      </c>
      <c r="Z31" s="201" t="s">
        <v>107</v>
      </c>
      <c r="AA31" s="201" t="s">
        <v>107</v>
      </c>
      <c r="AB31" s="201" t="s">
        <v>107</v>
      </c>
      <c r="AC31" s="201" t="s">
        <v>107</v>
      </c>
      <c r="AD31" s="201" t="s">
        <v>107</v>
      </c>
      <c r="AE31" s="202" t="e">
        <f t="shared" si="0"/>
        <v>#VALUE!</v>
      </c>
      <c r="AF31" s="202" t="str">
        <f t="shared" si="1"/>
        <v>-</v>
      </c>
      <c r="AG31" s="202" t="e">
        <f t="shared" si="2"/>
        <v>#VALUE!</v>
      </c>
      <c r="AH31" s="202" t="str">
        <f t="shared" si="3"/>
        <v>-</v>
      </c>
      <c r="AI31" s="202" t="str">
        <f t="shared" si="4"/>
        <v>-</v>
      </c>
      <c r="AJ31" s="202" t="e">
        <f t="shared" si="5"/>
        <v>#VALUE!</v>
      </c>
      <c r="AK31" s="202" t="str">
        <f t="shared" si="6"/>
        <v>-</v>
      </c>
      <c r="AL31" s="202" t="str">
        <f t="shared" si="7"/>
        <v>-</v>
      </c>
      <c r="AM31" s="202" t="e">
        <f t="shared" si="8"/>
        <v>#VALUE!</v>
      </c>
      <c r="AN31" s="202" t="e">
        <f t="shared" si="9"/>
        <v>#VALUE!</v>
      </c>
    </row>
    <row r="32" spans="1:66" s="3" customFormat="1" ht="18" customHeight="1" x14ac:dyDescent="0.45">
      <c r="A32" s="197" t="s">
        <v>40</v>
      </c>
      <c r="B32" s="198"/>
      <c r="C32" s="230"/>
      <c r="D32" s="192"/>
      <c r="E32" s="200"/>
      <c r="F32" s="201" t="s">
        <v>107</v>
      </c>
      <c r="G32" s="201" t="s">
        <v>107</v>
      </c>
      <c r="H32" s="201" t="s">
        <v>107</v>
      </c>
      <c r="I32" s="201" t="s">
        <v>107</v>
      </c>
      <c r="J32" s="201" t="s">
        <v>107</v>
      </c>
      <c r="K32" s="201" t="s">
        <v>107</v>
      </c>
      <c r="L32" s="201" t="s">
        <v>107</v>
      </c>
      <c r="M32" s="201" t="s">
        <v>107</v>
      </c>
      <c r="N32" s="201" t="s">
        <v>107</v>
      </c>
      <c r="O32" s="201" t="s">
        <v>107</v>
      </c>
      <c r="P32" s="201" t="s">
        <v>107</v>
      </c>
      <c r="Q32" s="201" t="s">
        <v>107</v>
      </c>
      <c r="R32" s="201" t="s">
        <v>107</v>
      </c>
      <c r="S32" s="201" t="s">
        <v>107</v>
      </c>
      <c r="T32" s="201" t="s">
        <v>107</v>
      </c>
      <c r="U32" s="201" t="s">
        <v>107</v>
      </c>
      <c r="V32" s="201" t="s">
        <v>107</v>
      </c>
      <c r="W32" s="201" t="s">
        <v>107</v>
      </c>
      <c r="X32" s="201" t="s">
        <v>107</v>
      </c>
      <c r="Y32" s="201" t="s">
        <v>107</v>
      </c>
      <c r="Z32" s="201" t="s">
        <v>107</v>
      </c>
      <c r="AA32" s="201" t="s">
        <v>107</v>
      </c>
      <c r="AB32" s="201" t="s">
        <v>107</v>
      </c>
      <c r="AC32" s="201" t="s">
        <v>107</v>
      </c>
      <c r="AD32" s="201" t="s">
        <v>107</v>
      </c>
      <c r="AE32" s="202" t="e">
        <f t="shared" si="0"/>
        <v>#VALUE!</v>
      </c>
      <c r="AF32" s="202" t="str">
        <f t="shared" si="1"/>
        <v>-</v>
      </c>
      <c r="AG32" s="202" t="e">
        <f t="shared" si="2"/>
        <v>#VALUE!</v>
      </c>
      <c r="AH32" s="202" t="str">
        <f t="shared" si="3"/>
        <v>-</v>
      </c>
      <c r="AI32" s="202" t="str">
        <f t="shared" si="4"/>
        <v>-</v>
      </c>
      <c r="AJ32" s="202" t="e">
        <f t="shared" si="5"/>
        <v>#VALUE!</v>
      </c>
      <c r="AK32" s="202" t="str">
        <f t="shared" si="6"/>
        <v>-</v>
      </c>
      <c r="AL32" s="202" t="str">
        <f t="shared" si="7"/>
        <v>-</v>
      </c>
      <c r="AM32" s="202" t="e">
        <f t="shared" si="8"/>
        <v>#VALUE!</v>
      </c>
      <c r="AN32" s="202" t="e">
        <f t="shared" si="9"/>
        <v>#VALUE!</v>
      </c>
    </row>
    <row r="33" spans="1:40" s="3" customFormat="1" ht="18" customHeight="1" x14ac:dyDescent="0.45">
      <c r="A33" s="197" t="s">
        <v>41</v>
      </c>
      <c r="B33" s="198"/>
      <c r="C33" s="231"/>
      <c r="D33" s="192"/>
      <c r="E33" s="200"/>
      <c r="F33" s="201" t="s">
        <v>107</v>
      </c>
      <c r="G33" s="201" t="s">
        <v>107</v>
      </c>
      <c r="H33" s="201" t="s">
        <v>107</v>
      </c>
      <c r="I33" s="201" t="s">
        <v>107</v>
      </c>
      <c r="J33" s="201" t="s">
        <v>107</v>
      </c>
      <c r="K33" s="201" t="s">
        <v>107</v>
      </c>
      <c r="L33" s="201" t="s">
        <v>107</v>
      </c>
      <c r="M33" s="201" t="s">
        <v>107</v>
      </c>
      <c r="N33" s="201" t="s">
        <v>107</v>
      </c>
      <c r="O33" s="201" t="s">
        <v>107</v>
      </c>
      <c r="P33" s="201" t="s">
        <v>107</v>
      </c>
      <c r="Q33" s="201" t="s">
        <v>107</v>
      </c>
      <c r="R33" s="201" t="s">
        <v>107</v>
      </c>
      <c r="S33" s="201" t="s">
        <v>107</v>
      </c>
      <c r="T33" s="201" t="s">
        <v>107</v>
      </c>
      <c r="U33" s="201" t="s">
        <v>107</v>
      </c>
      <c r="V33" s="201" t="s">
        <v>107</v>
      </c>
      <c r="W33" s="201" t="s">
        <v>107</v>
      </c>
      <c r="X33" s="201" t="s">
        <v>107</v>
      </c>
      <c r="Y33" s="201" t="s">
        <v>107</v>
      </c>
      <c r="Z33" s="201" t="s">
        <v>107</v>
      </c>
      <c r="AA33" s="201" t="s">
        <v>107</v>
      </c>
      <c r="AB33" s="201" t="s">
        <v>107</v>
      </c>
      <c r="AC33" s="201" t="s">
        <v>107</v>
      </c>
      <c r="AD33" s="201" t="s">
        <v>107</v>
      </c>
      <c r="AE33" s="202" t="e">
        <f t="shared" si="0"/>
        <v>#VALUE!</v>
      </c>
      <c r="AF33" s="202" t="str">
        <f t="shared" si="1"/>
        <v>-</v>
      </c>
      <c r="AG33" s="202" t="e">
        <f t="shared" si="2"/>
        <v>#VALUE!</v>
      </c>
      <c r="AH33" s="202" t="str">
        <f t="shared" si="3"/>
        <v>-</v>
      </c>
      <c r="AI33" s="202" t="str">
        <f t="shared" si="4"/>
        <v>-</v>
      </c>
      <c r="AJ33" s="202" t="e">
        <f t="shared" si="5"/>
        <v>#VALUE!</v>
      </c>
      <c r="AK33" s="202" t="str">
        <f t="shared" si="6"/>
        <v>-</v>
      </c>
      <c r="AL33" s="202" t="str">
        <f t="shared" si="7"/>
        <v>-</v>
      </c>
      <c r="AM33" s="202" t="e">
        <f t="shared" si="8"/>
        <v>#VALUE!</v>
      </c>
      <c r="AN33" s="202" t="e">
        <f t="shared" si="9"/>
        <v>#VALUE!</v>
      </c>
    </row>
    <row r="34" spans="1:40" s="3" customFormat="1" ht="18" customHeight="1" x14ac:dyDescent="0.45">
      <c r="A34" s="197" t="s">
        <v>42</v>
      </c>
      <c r="B34" s="198"/>
      <c r="C34" s="199"/>
      <c r="D34" s="192"/>
      <c r="E34" s="200"/>
      <c r="F34" s="201" t="s">
        <v>107</v>
      </c>
      <c r="G34" s="201" t="s">
        <v>107</v>
      </c>
      <c r="H34" s="201" t="s">
        <v>107</v>
      </c>
      <c r="I34" s="201" t="s">
        <v>107</v>
      </c>
      <c r="J34" s="201" t="s">
        <v>107</v>
      </c>
      <c r="K34" s="201" t="s">
        <v>107</v>
      </c>
      <c r="L34" s="201" t="s">
        <v>107</v>
      </c>
      <c r="M34" s="201" t="s">
        <v>107</v>
      </c>
      <c r="N34" s="201" t="s">
        <v>107</v>
      </c>
      <c r="O34" s="201" t="s">
        <v>107</v>
      </c>
      <c r="P34" s="201" t="s">
        <v>107</v>
      </c>
      <c r="Q34" s="201" t="s">
        <v>107</v>
      </c>
      <c r="R34" s="201" t="s">
        <v>107</v>
      </c>
      <c r="S34" s="201" t="s">
        <v>107</v>
      </c>
      <c r="T34" s="201" t="s">
        <v>107</v>
      </c>
      <c r="U34" s="201" t="s">
        <v>107</v>
      </c>
      <c r="V34" s="201" t="s">
        <v>107</v>
      </c>
      <c r="W34" s="201" t="s">
        <v>107</v>
      </c>
      <c r="X34" s="201" t="s">
        <v>107</v>
      </c>
      <c r="Y34" s="201" t="s">
        <v>107</v>
      </c>
      <c r="Z34" s="201" t="s">
        <v>107</v>
      </c>
      <c r="AA34" s="201" t="s">
        <v>107</v>
      </c>
      <c r="AB34" s="201" t="s">
        <v>107</v>
      </c>
      <c r="AC34" s="201" t="s">
        <v>107</v>
      </c>
      <c r="AD34" s="201" t="s">
        <v>107</v>
      </c>
      <c r="AE34" s="202" t="e">
        <f t="shared" si="0"/>
        <v>#VALUE!</v>
      </c>
      <c r="AF34" s="202" t="str">
        <f t="shared" si="1"/>
        <v>-</v>
      </c>
      <c r="AG34" s="202" t="e">
        <f t="shared" si="2"/>
        <v>#VALUE!</v>
      </c>
      <c r="AH34" s="202" t="str">
        <f t="shared" si="3"/>
        <v>-</v>
      </c>
      <c r="AI34" s="202" t="str">
        <f t="shared" si="4"/>
        <v>-</v>
      </c>
      <c r="AJ34" s="202" t="e">
        <f t="shared" si="5"/>
        <v>#VALUE!</v>
      </c>
      <c r="AK34" s="202" t="str">
        <f t="shared" si="6"/>
        <v>-</v>
      </c>
      <c r="AL34" s="202" t="str">
        <f t="shared" si="7"/>
        <v>-</v>
      </c>
      <c r="AM34" s="202" t="e">
        <f t="shared" si="8"/>
        <v>#VALUE!</v>
      </c>
      <c r="AN34" s="202" t="e">
        <f t="shared" si="9"/>
        <v>#VALUE!</v>
      </c>
    </row>
    <row r="35" spans="1:40" s="3" customFormat="1" ht="18" customHeight="1" x14ac:dyDescent="0.45">
      <c r="A35" s="197" t="s">
        <v>43</v>
      </c>
      <c r="B35" s="198"/>
      <c r="C35" s="199"/>
      <c r="D35" s="192"/>
      <c r="E35" s="200"/>
      <c r="F35" s="201" t="s">
        <v>107</v>
      </c>
      <c r="G35" s="201" t="s">
        <v>107</v>
      </c>
      <c r="H35" s="201" t="s">
        <v>107</v>
      </c>
      <c r="I35" s="201" t="s">
        <v>107</v>
      </c>
      <c r="J35" s="201" t="s">
        <v>107</v>
      </c>
      <c r="K35" s="201" t="s">
        <v>107</v>
      </c>
      <c r="L35" s="201" t="s">
        <v>107</v>
      </c>
      <c r="M35" s="201" t="s">
        <v>107</v>
      </c>
      <c r="N35" s="201" t="s">
        <v>107</v>
      </c>
      <c r="O35" s="201" t="s">
        <v>107</v>
      </c>
      <c r="P35" s="201" t="s">
        <v>107</v>
      </c>
      <c r="Q35" s="201" t="s">
        <v>107</v>
      </c>
      <c r="R35" s="201" t="s">
        <v>107</v>
      </c>
      <c r="S35" s="201" t="s">
        <v>107</v>
      </c>
      <c r="T35" s="201" t="s">
        <v>107</v>
      </c>
      <c r="U35" s="201" t="s">
        <v>107</v>
      </c>
      <c r="V35" s="201" t="s">
        <v>107</v>
      </c>
      <c r="W35" s="201" t="s">
        <v>107</v>
      </c>
      <c r="X35" s="201" t="s">
        <v>107</v>
      </c>
      <c r="Y35" s="201" t="s">
        <v>107</v>
      </c>
      <c r="Z35" s="201" t="s">
        <v>107</v>
      </c>
      <c r="AA35" s="201" t="s">
        <v>107</v>
      </c>
      <c r="AB35" s="201" t="s">
        <v>107</v>
      </c>
      <c r="AC35" s="201" t="s">
        <v>107</v>
      </c>
      <c r="AD35" s="201" t="s">
        <v>107</v>
      </c>
      <c r="AE35" s="202" t="e">
        <f t="shared" si="0"/>
        <v>#VALUE!</v>
      </c>
      <c r="AF35" s="202" t="str">
        <f t="shared" si="1"/>
        <v>-</v>
      </c>
      <c r="AG35" s="202" t="e">
        <f t="shared" si="2"/>
        <v>#VALUE!</v>
      </c>
      <c r="AH35" s="202" t="str">
        <f t="shared" si="3"/>
        <v>-</v>
      </c>
      <c r="AI35" s="202" t="str">
        <f t="shared" si="4"/>
        <v>-</v>
      </c>
      <c r="AJ35" s="202" t="e">
        <f t="shared" si="5"/>
        <v>#VALUE!</v>
      </c>
      <c r="AK35" s="202" t="str">
        <f t="shared" si="6"/>
        <v>-</v>
      </c>
      <c r="AL35" s="202" t="str">
        <f t="shared" si="7"/>
        <v>-</v>
      </c>
      <c r="AM35" s="202" t="e">
        <f t="shared" si="8"/>
        <v>#VALUE!</v>
      </c>
      <c r="AN35" s="202" t="e">
        <f t="shared" si="9"/>
        <v>#VALUE!</v>
      </c>
    </row>
    <row r="36" spans="1:40" s="3" customFormat="1" ht="18" customHeight="1" x14ac:dyDescent="0.45">
      <c r="A36" s="197" t="s">
        <v>44</v>
      </c>
      <c r="B36" s="198"/>
      <c r="C36" s="199"/>
      <c r="D36" s="192"/>
      <c r="E36" s="200"/>
      <c r="F36" s="201" t="s">
        <v>107</v>
      </c>
      <c r="G36" s="201" t="s">
        <v>107</v>
      </c>
      <c r="H36" s="201" t="s">
        <v>107</v>
      </c>
      <c r="I36" s="201" t="s">
        <v>107</v>
      </c>
      <c r="J36" s="201" t="s">
        <v>107</v>
      </c>
      <c r="K36" s="201" t="s">
        <v>107</v>
      </c>
      <c r="L36" s="201" t="s">
        <v>107</v>
      </c>
      <c r="M36" s="201" t="s">
        <v>107</v>
      </c>
      <c r="N36" s="201" t="s">
        <v>107</v>
      </c>
      <c r="O36" s="201" t="s">
        <v>107</v>
      </c>
      <c r="P36" s="201" t="s">
        <v>107</v>
      </c>
      <c r="Q36" s="201" t="s">
        <v>107</v>
      </c>
      <c r="R36" s="201" t="s">
        <v>107</v>
      </c>
      <c r="S36" s="201" t="s">
        <v>107</v>
      </c>
      <c r="T36" s="201" t="s">
        <v>107</v>
      </c>
      <c r="U36" s="201" t="s">
        <v>107</v>
      </c>
      <c r="V36" s="201" t="s">
        <v>107</v>
      </c>
      <c r="W36" s="201" t="s">
        <v>107</v>
      </c>
      <c r="X36" s="201" t="s">
        <v>107</v>
      </c>
      <c r="Y36" s="201" t="s">
        <v>107</v>
      </c>
      <c r="Z36" s="201" t="s">
        <v>107</v>
      </c>
      <c r="AA36" s="201" t="s">
        <v>107</v>
      </c>
      <c r="AB36" s="201" t="s">
        <v>107</v>
      </c>
      <c r="AC36" s="201" t="s">
        <v>107</v>
      </c>
      <c r="AD36" s="201" t="s">
        <v>107</v>
      </c>
      <c r="AE36" s="202" t="e">
        <f t="shared" si="0"/>
        <v>#VALUE!</v>
      </c>
      <c r="AF36" s="202" t="str">
        <f t="shared" si="1"/>
        <v>-</v>
      </c>
      <c r="AG36" s="202" t="e">
        <f t="shared" si="2"/>
        <v>#VALUE!</v>
      </c>
      <c r="AH36" s="202" t="str">
        <f t="shared" si="3"/>
        <v>-</v>
      </c>
      <c r="AI36" s="202" t="str">
        <f t="shared" si="4"/>
        <v>-</v>
      </c>
      <c r="AJ36" s="202" t="e">
        <f t="shared" si="5"/>
        <v>#VALUE!</v>
      </c>
      <c r="AK36" s="202" t="str">
        <f t="shared" si="6"/>
        <v>-</v>
      </c>
      <c r="AL36" s="202" t="str">
        <f t="shared" si="7"/>
        <v>-</v>
      </c>
      <c r="AM36" s="202" t="e">
        <f t="shared" si="8"/>
        <v>#VALUE!</v>
      </c>
      <c r="AN36" s="202" t="e">
        <f t="shared" si="9"/>
        <v>#VALUE!</v>
      </c>
    </row>
    <row r="37" spans="1:40" s="3" customFormat="1" ht="18" customHeight="1" x14ac:dyDescent="0.45">
      <c r="A37" s="197" t="s">
        <v>45</v>
      </c>
      <c r="B37" s="198"/>
      <c r="C37" s="199"/>
      <c r="D37" s="192"/>
      <c r="E37" s="200"/>
      <c r="F37" s="201" t="s">
        <v>107</v>
      </c>
      <c r="G37" s="201" t="s">
        <v>107</v>
      </c>
      <c r="H37" s="201" t="s">
        <v>107</v>
      </c>
      <c r="I37" s="201" t="s">
        <v>107</v>
      </c>
      <c r="J37" s="201" t="s">
        <v>107</v>
      </c>
      <c r="K37" s="201" t="s">
        <v>107</v>
      </c>
      <c r="L37" s="201" t="s">
        <v>107</v>
      </c>
      <c r="M37" s="201" t="s">
        <v>107</v>
      </c>
      <c r="N37" s="201" t="s">
        <v>107</v>
      </c>
      <c r="O37" s="201" t="s">
        <v>107</v>
      </c>
      <c r="P37" s="201" t="s">
        <v>107</v>
      </c>
      <c r="Q37" s="201" t="s">
        <v>107</v>
      </c>
      <c r="R37" s="201" t="s">
        <v>107</v>
      </c>
      <c r="S37" s="201" t="s">
        <v>107</v>
      </c>
      <c r="T37" s="201" t="s">
        <v>107</v>
      </c>
      <c r="U37" s="201" t="s">
        <v>107</v>
      </c>
      <c r="V37" s="201" t="s">
        <v>107</v>
      </c>
      <c r="W37" s="201" t="s">
        <v>107</v>
      </c>
      <c r="X37" s="201" t="s">
        <v>107</v>
      </c>
      <c r="Y37" s="201" t="s">
        <v>107</v>
      </c>
      <c r="Z37" s="201" t="s">
        <v>107</v>
      </c>
      <c r="AA37" s="201" t="s">
        <v>107</v>
      </c>
      <c r="AB37" s="201" t="s">
        <v>107</v>
      </c>
      <c r="AC37" s="201" t="s">
        <v>107</v>
      </c>
      <c r="AD37" s="201" t="s">
        <v>107</v>
      </c>
      <c r="AE37" s="202" t="e">
        <f t="shared" si="0"/>
        <v>#VALUE!</v>
      </c>
      <c r="AF37" s="202" t="str">
        <f t="shared" si="1"/>
        <v>-</v>
      </c>
      <c r="AG37" s="202" t="e">
        <f t="shared" si="2"/>
        <v>#VALUE!</v>
      </c>
      <c r="AH37" s="202" t="str">
        <f t="shared" si="3"/>
        <v>-</v>
      </c>
      <c r="AI37" s="202" t="str">
        <f t="shared" si="4"/>
        <v>-</v>
      </c>
      <c r="AJ37" s="202" t="e">
        <f t="shared" si="5"/>
        <v>#VALUE!</v>
      </c>
      <c r="AK37" s="202" t="str">
        <f t="shared" si="6"/>
        <v>-</v>
      </c>
      <c r="AL37" s="202" t="str">
        <f t="shared" si="7"/>
        <v>-</v>
      </c>
      <c r="AM37" s="202" t="e">
        <f t="shared" si="8"/>
        <v>#VALUE!</v>
      </c>
      <c r="AN37" s="202" t="e">
        <f t="shared" si="9"/>
        <v>#VALUE!</v>
      </c>
    </row>
    <row r="38" spans="1:40" s="3" customFormat="1" ht="18" customHeight="1" x14ac:dyDescent="0.45">
      <c r="A38" s="197" t="s">
        <v>46</v>
      </c>
      <c r="B38" s="198"/>
      <c r="C38" s="199"/>
      <c r="D38" s="192"/>
      <c r="E38" s="200"/>
      <c r="F38" s="201" t="s">
        <v>107</v>
      </c>
      <c r="G38" s="201" t="s">
        <v>107</v>
      </c>
      <c r="H38" s="201" t="s">
        <v>107</v>
      </c>
      <c r="I38" s="201" t="s">
        <v>107</v>
      </c>
      <c r="J38" s="201" t="s">
        <v>107</v>
      </c>
      <c r="K38" s="201" t="s">
        <v>107</v>
      </c>
      <c r="L38" s="201" t="s">
        <v>107</v>
      </c>
      <c r="M38" s="201" t="s">
        <v>107</v>
      </c>
      <c r="N38" s="201" t="s">
        <v>107</v>
      </c>
      <c r="O38" s="201" t="s">
        <v>107</v>
      </c>
      <c r="P38" s="201" t="s">
        <v>107</v>
      </c>
      <c r="Q38" s="201" t="s">
        <v>107</v>
      </c>
      <c r="R38" s="201" t="s">
        <v>107</v>
      </c>
      <c r="S38" s="201" t="s">
        <v>107</v>
      </c>
      <c r="T38" s="201" t="s">
        <v>107</v>
      </c>
      <c r="U38" s="201" t="s">
        <v>107</v>
      </c>
      <c r="V38" s="201" t="s">
        <v>107</v>
      </c>
      <c r="W38" s="201" t="s">
        <v>107</v>
      </c>
      <c r="X38" s="201" t="s">
        <v>107</v>
      </c>
      <c r="Y38" s="201" t="s">
        <v>107</v>
      </c>
      <c r="Z38" s="201" t="s">
        <v>107</v>
      </c>
      <c r="AA38" s="201" t="s">
        <v>107</v>
      </c>
      <c r="AB38" s="201" t="s">
        <v>107</v>
      </c>
      <c r="AC38" s="201" t="s">
        <v>107</v>
      </c>
      <c r="AD38" s="201" t="s">
        <v>107</v>
      </c>
      <c r="AE38" s="202" t="e">
        <f t="shared" si="0"/>
        <v>#VALUE!</v>
      </c>
      <c r="AF38" s="202" t="str">
        <f t="shared" si="1"/>
        <v>-</v>
      </c>
      <c r="AG38" s="202" t="e">
        <f t="shared" si="2"/>
        <v>#VALUE!</v>
      </c>
      <c r="AH38" s="202" t="str">
        <f t="shared" si="3"/>
        <v>-</v>
      </c>
      <c r="AI38" s="202" t="str">
        <f t="shared" si="4"/>
        <v>-</v>
      </c>
      <c r="AJ38" s="202" t="e">
        <f t="shared" si="5"/>
        <v>#VALUE!</v>
      </c>
      <c r="AK38" s="202" t="str">
        <f t="shared" si="6"/>
        <v>-</v>
      </c>
      <c r="AL38" s="202" t="str">
        <f t="shared" si="7"/>
        <v>-</v>
      </c>
      <c r="AM38" s="202" t="e">
        <f t="shared" si="8"/>
        <v>#VALUE!</v>
      </c>
      <c r="AN38" s="202" t="e">
        <f t="shared" si="9"/>
        <v>#VALUE!</v>
      </c>
    </row>
    <row r="39" spans="1:40" s="3" customFormat="1" ht="18" customHeight="1" x14ac:dyDescent="0.45">
      <c r="A39" s="197" t="s">
        <v>47</v>
      </c>
      <c r="B39" s="198"/>
      <c r="C39" s="199"/>
      <c r="D39" s="193"/>
      <c r="E39" s="200"/>
      <c r="F39" s="201" t="s">
        <v>107</v>
      </c>
      <c r="G39" s="201" t="s">
        <v>107</v>
      </c>
      <c r="H39" s="201" t="s">
        <v>107</v>
      </c>
      <c r="I39" s="201" t="s">
        <v>107</v>
      </c>
      <c r="J39" s="201" t="s">
        <v>107</v>
      </c>
      <c r="K39" s="201" t="s">
        <v>107</v>
      </c>
      <c r="L39" s="201" t="s">
        <v>107</v>
      </c>
      <c r="M39" s="201" t="s">
        <v>107</v>
      </c>
      <c r="N39" s="201" t="s">
        <v>107</v>
      </c>
      <c r="O39" s="201" t="s">
        <v>107</v>
      </c>
      <c r="P39" s="201" t="s">
        <v>107</v>
      </c>
      <c r="Q39" s="201" t="s">
        <v>107</v>
      </c>
      <c r="R39" s="201" t="s">
        <v>107</v>
      </c>
      <c r="S39" s="201" t="s">
        <v>107</v>
      </c>
      <c r="T39" s="201" t="s">
        <v>107</v>
      </c>
      <c r="U39" s="201" t="s">
        <v>107</v>
      </c>
      <c r="V39" s="201" t="s">
        <v>107</v>
      </c>
      <c r="W39" s="201" t="s">
        <v>107</v>
      </c>
      <c r="X39" s="201" t="s">
        <v>107</v>
      </c>
      <c r="Y39" s="201" t="s">
        <v>107</v>
      </c>
      <c r="Z39" s="201" t="s">
        <v>107</v>
      </c>
      <c r="AA39" s="201" t="s">
        <v>107</v>
      </c>
      <c r="AB39" s="201" t="s">
        <v>107</v>
      </c>
      <c r="AC39" s="201" t="s">
        <v>107</v>
      </c>
      <c r="AD39" s="201" t="s">
        <v>107</v>
      </c>
      <c r="AE39" s="202" t="e">
        <f t="shared" si="0"/>
        <v>#VALUE!</v>
      </c>
      <c r="AF39" s="202" t="str">
        <f t="shared" si="1"/>
        <v>-</v>
      </c>
      <c r="AG39" s="202" t="e">
        <f t="shared" si="2"/>
        <v>#VALUE!</v>
      </c>
      <c r="AH39" s="202" t="str">
        <f t="shared" si="3"/>
        <v>-</v>
      </c>
      <c r="AI39" s="202" t="str">
        <f t="shared" si="4"/>
        <v>-</v>
      </c>
      <c r="AJ39" s="202" t="e">
        <f t="shared" si="5"/>
        <v>#VALUE!</v>
      </c>
      <c r="AK39" s="202" t="str">
        <f t="shared" si="6"/>
        <v>-</v>
      </c>
      <c r="AL39" s="202" t="str">
        <f t="shared" si="7"/>
        <v>-</v>
      </c>
      <c r="AM39" s="202" t="e">
        <f t="shared" si="8"/>
        <v>#VALUE!</v>
      </c>
      <c r="AN39" s="202" t="e">
        <f t="shared" si="9"/>
        <v>#VALUE!</v>
      </c>
    </row>
    <row r="40" spans="1:40" s="3" customFormat="1" ht="18" customHeight="1" x14ac:dyDescent="0.45">
      <c r="A40" s="197" t="s">
        <v>48</v>
      </c>
      <c r="B40" s="198"/>
      <c r="C40" s="199"/>
      <c r="D40" s="193"/>
      <c r="E40" s="200"/>
      <c r="F40" s="201" t="s">
        <v>107</v>
      </c>
      <c r="G40" s="201" t="s">
        <v>107</v>
      </c>
      <c r="H40" s="201" t="s">
        <v>107</v>
      </c>
      <c r="I40" s="201" t="s">
        <v>107</v>
      </c>
      <c r="J40" s="201" t="s">
        <v>107</v>
      </c>
      <c r="K40" s="201" t="s">
        <v>107</v>
      </c>
      <c r="L40" s="201" t="s">
        <v>107</v>
      </c>
      <c r="M40" s="201" t="s">
        <v>107</v>
      </c>
      <c r="N40" s="201" t="s">
        <v>107</v>
      </c>
      <c r="O40" s="201" t="s">
        <v>107</v>
      </c>
      <c r="P40" s="201" t="s">
        <v>107</v>
      </c>
      <c r="Q40" s="201" t="s">
        <v>107</v>
      </c>
      <c r="R40" s="201" t="s">
        <v>107</v>
      </c>
      <c r="S40" s="201" t="s">
        <v>107</v>
      </c>
      <c r="T40" s="201" t="s">
        <v>107</v>
      </c>
      <c r="U40" s="201" t="s">
        <v>107</v>
      </c>
      <c r="V40" s="201" t="s">
        <v>107</v>
      </c>
      <c r="W40" s="201" t="s">
        <v>107</v>
      </c>
      <c r="X40" s="201" t="s">
        <v>107</v>
      </c>
      <c r="Y40" s="201" t="s">
        <v>107</v>
      </c>
      <c r="Z40" s="201" t="s">
        <v>107</v>
      </c>
      <c r="AA40" s="201" t="s">
        <v>107</v>
      </c>
      <c r="AB40" s="201" t="s">
        <v>107</v>
      </c>
      <c r="AC40" s="201" t="s">
        <v>107</v>
      </c>
      <c r="AD40" s="201" t="s">
        <v>107</v>
      </c>
      <c r="AE40" s="202" t="e">
        <f t="shared" si="0"/>
        <v>#VALUE!</v>
      </c>
      <c r="AF40" s="202" t="str">
        <f t="shared" si="1"/>
        <v>-</v>
      </c>
      <c r="AG40" s="202" t="e">
        <f t="shared" si="2"/>
        <v>#VALUE!</v>
      </c>
      <c r="AH40" s="202" t="str">
        <f t="shared" si="3"/>
        <v>-</v>
      </c>
      <c r="AI40" s="202" t="str">
        <f t="shared" si="4"/>
        <v>-</v>
      </c>
      <c r="AJ40" s="202" t="e">
        <f t="shared" si="5"/>
        <v>#VALUE!</v>
      </c>
      <c r="AK40" s="202" t="str">
        <f t="shared" si="6"/>
        <v>-</v>
      </c>
      <c r="AL40" s="202" t="str">
        <f t="shared" si="7"/>
        <v>-</v>
      </c>
      <c r="AM40" s="202" t="e">
        <f t="shared" si="8"/>
        <v>#VALUE!</v>
      </c>
      <c r="AN40" s="202" t="e">
        <f t="shared" si="9"/>
        <v>#VALUE!</v>
      </c>
    </row>
    <row r="41" spans="1:40" s="3" customFormat="1" ht="18" customHeight="1" x14ac:dyDescent="0.45">
      <c r="A41" s="197" t="s">
        <v>49</v>
      </c>
      <c r="B41" s="198"/>
      <c r="C41" s="199"/>
      <c r="D41" s="192"/>
      <c r="E41" s="200"/>
      <c r="F41" s="201" t="s">
        <v>107</v>
      </c>
      <c r="G41" s="201" t="s">
        <v>107</v>
      </c>
      <c r="H41" s="201" t="s">
        <v>107</v>
      </c>
      <c r="I41" s="201" t="s">
        <v>107</v>
      </c>
      <c r="J41" s="201" t="s">
        <v>107</v>
      </c>
      <c r="K41" s="201" t="s">
        <v>107</v>
      </c>
      <c r="L41" s="201" t="s">
        <v>107</v>
      </c>
      <c r="M41" s="201" t="s">
        <v>107</v>
      </c>
      <c r="N41" s="201" t="s">
        <v>107</v>
      </c>
      <c r="O41" s="201" t="s">
        <v>107</v>
      </c>
      <c r="P41" s="201" t="s">
        <v>107</v>
      </c>
      <c r="Q41" s="201" t="s">
        <v>107</v>
      </c>
      <c r="R41" s="201" t="s">
        <v>107</v>
      </c>
      <c r="S41" s="201" t="s">
        <v>107</v>
      </c>
      <c r="T41" s="201" t="s">
        <v>107</v>
      </c>
      <c r="U41" s="201" t="s">
        <v>107</v>
      </c>
      <c r="V41" s="201" t="s">
        <v>107</v>
      </c>
      <c r="W41" s="201" t="s">
        <v>107</v>
      </c>
      <c r="X41" s="201" t="s">
        <v>107</v>
      </c>
      <c r="Y41" s="201" t="s">
        <v>107</v>
      </c>
      <c r="Z41" s="201" t="s">
        <v>107</v>
      </c>
      <c r="AA41" s="201" t="s">
        <v>107</v>
      </c>
      <c r="AB41" s="201" t="s">
        <v>107</v>
      </c>
      <c r="AC41" s="201" t="s">
        <v>107</v>
      </c>
      <c r="AD41" s="201" t="s">
        <v>107</v>
      </c>
      <c r="AE41" s="202" t="e">
        <f t="shared" si="0"/>
        <v>#VALUE!</v>
      </c>
      <c r="AF41" s="202" t="str">
        <f t="shared" si="1"/>
        <v>-</v>
      </c>
      <c r="AG41" s="202" t="e">
        <f t="shared" si="2"/>
        <v>#VALUE!</v>
      </c>
      <c r="AH41" s="202" t="str">
        <f t="shared" si="3"/>
        <v>-</v>
      </c>
      <c r="AI41" s="202" t="str">
        <f t="shared" si="4"/>
        <v>-</v>
      </c>
      <c r="AJ41" s="202" t="e">
        <f t="shared" si="5"/>
        <v>#VALUE!</v>
      </c>
      <c r="AK41" s="202" t="str">
        <f t="shared" si="6"/>
        <v>-</v>
      </c>
      <c r="AL41" s="202" t="str">
        <f t="shared" si="7"/>
        <v>-</v>
      </c>
      <c r="AM41" s="202" t="e">
        <f t="shared" si="8"/>
        <v>#VALUE!</v>
      </c>
      <c r="AN41" s="202" t="e">
        <f t="shared" si="9"/>
        <v>#VALUE!</v>
      </c>
    </row>
    <row r="42" spans="1:40" s="3" customFormat="1" ht="18" customHeight="1" x14ac:dyDescent="0.45">
      <c r="A42" s="197" t="s">
        <v>50</v>
      </c>
      <c r="B42" s="198"/>
      <c r="C42" s="199"/>
      <c r="D42" s="192"/>
      <c r="E42" s="200"/>
      <c r="F42" s="201" t="s">
        <v>107</v>
      </c>
      <c r="G42" s="201" t="s">
        <v>107</v>
      </c>
      <c r="H42" s="201" t="s">
        <v>107</v>
      </c>
      <c r="I42" s="201" t="s">
        <v>107</v>
      </c>
      <c r="J42" s="201" t="s">
        <v>107</v>
      </c>
      <c r="K42" s="201" t="s">
        <v>107</v>
      </c>
      <c r="L42" s="201" t="s">
        <v>107</v>
      </c>
      <c r="M42" s="201" t="s">
        <v>107</v>
      </c>
      <c r="N42" s="201" t="s">
        <v>107</v>
      </c>
      <c r="O42" s="201" t="s">
        <v>107</v>
      </c>
      <c r="P42" s="201" t="s">
        <v>107</v>
      </c>
      <c r="Q42" s="201" t="s">
        <v>107</v>
      </c>
      <c r="R42" s="201" t="s">
        <v>107</v>
      </c>
      <c r="S42" s="201" t="s">
        <v>107</v>
      </c>
      <c r="T42" s="201" t="s">
        <v>107</v>
      </c>
      <c r="U42" s="201" t="s">
        <v>107</v>
      </c>
      <c r="V42" s="201" t="s">
        <v>107</v>
      </c>
      <c r="W42" s="201" t="s">
        <v>107</v>
      </c>
      <c r="X42" s="201" t="s">
        <v>107</v>
      </c>
      <c r="Y42" s="201" t="s">
        <v>107</v>
      </c>
      <c r="Z42" s="201" t="s">
        <v>107</v>
      </c>
      <c r="AA42" s="201" t="s">
        <v>107</v>
      </c>
      <c r="AB42" s="201" t="s">
        <v>107</v>
      </c>
      <c r="AC42" s="201" t="s">
        <v>107</v>
      </c>
      <c r="AD42" s="201" t="s">
        <v>107</v>
      </c>
      <c r="AE42" s="202" t="e">
        <f t="shared" si="0"/>
        <v>#VALUE!</v>
      </c>
      <c r="AF42" s="202" t="str">
        <f t="shared" si="1"/>
        <v>-</v>
      </c>
      <c r="AG42" s="202" t="e">
        <f t="shared" si="2"/>
        <v>#VALUE!</v>
      </c>
      <c r="AH42" s="202" t="str">
        <f t="shared" si="3"/>
        <v>-</v>
      </c>
      <c r="AI42" s="202" t="str">
        <f t="shared" si="4"/>
        <v>-</v>
      </c>
      <c r="AJ42" s="202" t="e">
        <f t="shared" si="5"/>
        <v>#VALUE!</v>
      </c>
      <c r="AK42" s="202" t="str">
        <f t="shared" si="6"/>
        <v>-</v>
      </c>
      <c r="AL42" s="202" t="str">
        <f t="shared" si="7"/>
        <v>-</v>
      </c>
      <c r="AM42" s="202" t="e">
        <f t="shared" si="8"/>
        <v>#VALUE!</v>
      </c>
      <c r="AN42" s="202" t="e">
        <f t="shared" si="9"/>
        <v>#VALUE!</v>
      </c>
    </row>
    <row r="43" spans="1:40" s="3" customFormat="1" ht="18" customHeight="1" x14ac:dyDescent="0.45">
      <c r="A43" s="197" t="s">
        <v>51</v>
      </c>
      <c r="B43" s="198"/>
      <c r="C43" s="203"/>
      <c r="D43" s="193"/>
      <c r="E43" s="200"/>
      <c r="F43" s="201" t="s">
        <v>107</v>
      </c>
      <c r="G43" s="201" t="s">
        <v>107</v>
      </c>
      <c r="H43" s="201" t="s">
        <v>107</v>
      </c>
      <c r="I43" s="201" t="s">
        <v>107</v>
      </c>
      <c r="J43" s="201" t="s">
        <v>107</v>
      </c>
      <c r="K43" s="201" t="s">
        <v>107</v>
      </c>
      <c r="L43" s="201" t="s">
        <v>107</v>
      </c>
      <c r="M43" s="201" t="s">
        <v>107</v>
      </c>
      <c r="N43" s="201" t="s">
        <v>107</v>
      </c>
      <c r="O43" s="201" t="s">
        <v>107</v>
      </c>
      <c r="P43" s="201" t="s">
        <v>107</v>
      </c>
      <c r="Q43" s="201" t="s">
        <v>107</v>
      </c>
      <c r="R43" s="201" t="s">
        <v>107</v>
      </c>
      <c r="S43" s="201" t="s">
        <v>107</v>
      </c>
      <c r="T43" s="201" t="s">
        <v>107</v>
      </c>
      <c r="U43" s="201" t="s">
        <v>107</v>
      </c>
      <c r="V43" s="201" t="s">
        <v>107</v>
      </c>
      <c r="W43" s="201" t="s">
        <v>107</v>
      </c>
      <c r="X43" s="201" t="s">
        <v>107</v>
      </c>
      <c r="Y43" s="201" t="s">
        <v>107</v>
      </c>
      <c r="Z43" s="201" t="s">
        <v>107</v>
      </c>
      <c r="AA43" s="201" t="s">
        <v>107</v>
      </c>
      <c r="AB43" s="201" t="s">
        <v>107</v>
      </c>
      <c r="AC43" s="201" t="s">
        <v>107</v>
      </c>
      <c r="AD43" s="201" t="s">
        <v>107</v>
      </c>
      <c r="AE43" s="202" t="e">
        <f t="shared" si="0"/>
        <v>#VALUE!</v>
      </c>
      <c r="AF43" s="202" t="str">
        <f t="shared" si="1"/>
        <v>-</v>
      </c>
      <c r="AG43" s="202" t="e">
        <f t="shared" si="2"/>
        <v>#VALUE!</v>
      </c>
      <c r="AH43" s="202" t="str">
        <f t="shared" si="3"/>
        <v>-</v>
      </c>
      <c r="AI43" s="202" t="str">
        <f t="shared" si="4"/>
        <v>-</v>
      </c>
      <c r="AJ43" s="202" t="e">
        <f t="shared" si="5"/>
        <v>#VALUE!</v>
      </c>
      <c r="AK43" s="202" t="str">
        <f t="shared" si="6"/>
        <v>-</v>
      </c>
      <c r="AL43" s="202" t="str">
        <f t="shared" si="7"/>
        <v>-</v>
      </c>
      <c r="AM43" s="202" t="e">
        <f t="shared" si="8"/>
        <v>#VALUE!</v>
      </c>
      <c r="AN43" s="202" t="e">
        <f t="shared" si="9"/>
        <v>#VALUE!</v>
      </c>
    </row>
    <row r="44" spans="1:40" s="3" customFormat="1" ht="18" customHeight="1" x14ac:dyDescent="0.45">
      <c r="A44" s="197" t="s">
        <v>52</v>
      </c>
      <c r="B44" s="198"/>
      <c r="C44" s="199"/>
      <c r="D44" s="192"/>
      <c r="E44" s="200"/>
      <c r="F44" s="201" t="s">
        <v>107</v>
      </c>
      <c r="G44" s="201" t="s">
        <v>107</v>
      </c>
      <c r="H44" s="201" t="s">
        <v>107</v>
      </c>
      <c r="I44" s="201" t="s">
        <v>107</v>
      </c>
      <c r="J44" s="201" t="s">
        <v>107</v>
      </c>
      <c r="K44" s="201" t="s">
        <v>107</v>
      </c>
      <c r="L44" s="201" t="s">
        <v>107</v>
      </c>
      <c r="M44" s="201" t="s">
        <v>107</v>
      </c>
      <c r="N44" s="201" t="s">
        <v>107</v>
      </c>
      <c r="O44" s="201" t="s">
        <v>107</v>
      </c>
      <c r="P44" s="201" t="s">
        <v>107</v>
      </c>
      <c r="Q44" s="201" t="s">
        <v>107</v>
      </c>
      <c r="R44" s="201" t="s">
        <v>107</v>
      </c>
      <c r="S44" s="201" t="s">
        <v>107</v>
      </c>
      <c r="T44" s="201" t="s">
        <v>107</v>
      </c>
      <c r="U44" s="201" t="s">
        <v>107</v>
      </c>
      <c r="V44" s="201" t="s">
        <v>107</v>
      </c>
      <c r="W44" s="201" t="s">
        <v>107</v>
      </c>
      <c r="X44" s="201" t="s">
        <v>107</v>
      </c>
      <c r="Y44" s="201" t="s">
        <v>107</v>
      </c>
      <c r="Z44" s="201" t="s">
        <v>107</v>
      </c>
      <c r="AA44" s="201" t="s">
        <v>107</v>
      </c>
      <c r="AB44" s="201" t="s">
        <v>107</v>
      </c>
      <c r="AC44" s="201" t="s">
        <v>107</v>
      </c>
      <c r="AD44" s="201" t="s">
        <v>107</v>
      </c>
      <c r="AE44" s="202" t="e">
        <f t="shared" si="0"/>
        <v>#VALUE!</v>
      </c>
      <c r="AF44" s="202" t="str">
        <f t="shared" si="1"/>
        <v>-</v>
      </c>
      <c r="AG44" s="202" t="e">
        <f t="shared" si="2"/>
        <v>#VALUE!</v>
      </c>
      <c r="AH44" s="202" t="str">
        <f t="shared" si="3"/>
        <v>-</v>
      </c>
      <c r="AI44" s="202" t="str">
        <f t="shared" si="4"/>
        <v>-</v>
      </c>
      <c r="AJ44" s="202" t="e">
        <f t="shared" si="5"/>
        <v>#VALUE!</v>
      </c>
      <c r="AK44" s="202" t="str">
        <f t="shared" si="6"/>
        <v>-</v>
      </c>
      <c r="AL44" s="202" t="str">
        <f t="shared" si="7"/>
        <v>-</v>
      </c>
      <c r="AM44" s="202" t="e">
        <f t="shared" si="8"/>
        <v>#VALUE!</v>
      </c>
      <c r="AN44" s="202" t="e">
        <f t="shared" si="9"/>
        <v>#VALUE!</v>
      </c>
    </row>
    <row r="45" spans="1:40" s="3" customFormat="1" ht="18" customHeight="1" x14ac:dyDescent="0.45">
      <c r="A45" s="197" t="s">
        <v>64</v>
      </c>
      <c r="B45" s="198"/>
      <c r="C45" s="199"/>
      <c r="D45" s="192"/>
      <c r="E45" s="200"/>
      <c r="F45" s="201" t="s">
        <v>107</v>
      </c>
      <c r="G45" s="201" t="s">
        <v>107</v>
      </c>
      <c r="H45" s="201" t="s">
        <v>107</v>
      </c>
      <c r="I45" s="201" t="s">
        <v>107</v>
      </c>
      <c r="J45" s="201" t="s">
        <v>107</v>
      </c>
      <c r="K45" s="201" t="s">
        <v>107</v>
      </c>
      <c r="L45" s="201" t="s">
        <v>107</v>
      </c>
      <c r="M45" s="201" t="s">
        <v>107</v>
      </c>
      <c r="N45" s="201" t="s">
        <v>107</v>
      </c>
      <c r="O45" s="201" t="s">
        <v>107</v>
      </c>
      <c r="P45" s="201" t="s">
        <v>107</v>
      </c>
      <c r="Q45" s="201" t="s">
        <v>107</v>
      </c>
      <c r="R45" s="201" t="s">
        <v>107</v>
      </c>
      <c r="S45" s="201" t="s">
        <v>107</v>
      </c>
      <c r="T45" s="201" t="s">
        <v>107</v>
      </c>
      <c r="U45" s="201" t="s">
        <v>107</v>
      </c>
      <c r="V45" s="201" t="s">
        <v>107</v>
      </c>
      <c r="W45" s="201" t="s">
        <v>107</v>
      </c>
      <c r="X45" s="201" t="s">
        <v>107</v>
      </c>
      <c r="Y45" s="201" t="s">
        <v>107</v>
      </c>
      <c r="Z45" s="201" t="s">
        <v>107</v>
      </c>
      <c r="AA45" s="201" t="s">
        <v>107</v>
      </c>
      <c r="AB45" s="201" t="s">
        <v>107</v>
      </c>
      <c r="AC45" s="201" t="s">
        <v>107</v>
      </c>
      <c r="AD45" s="201" t="s">
        <v>107</v>
      </c>
      <c r="AE45" s="202" t="e">
        <f t="shared" si="0"/>
        <v>#VALUE!</v>
      </c>
      <c r="AF45" s="202" t="str">
        <f t="shared" si="1"/>
        <v>-</v>
      </c>
      <c r="AG45" s="202" t="e">
        <f t="shared" si="2"/>
        <v>#VALUE!</v>
      </c>
      <c r="AH45" s="202" t="str">
        <f t="shared" si="3"/>
        <v>-</v>
      </c>
      <c r="AI45" s="202" t="str">
        <f t="shared" si="4"/>
        <v>-</v>
      </c>
      <c r="AJ45" s="202" t="e">
        <f t="shared" si="5"/>
        <v>#VALUE!</v>
      </c>
      <c r="AK45" s="202" t="str">
        <f t="shared" si="6"/>
        <v>-</v>
      </c>
      <c r="AL45" s="202" t="str">
        <f t="shared" si="7"/>
        <v>-</v>
      </c>
      <c r="AM45" s="202" t="e">
        <f t="shared" si="8"/>
        <v>#VALUE!</v>
      </c>
      <c r="AN45" s="202" t="e">
        <f t="shared" si="9"/>
        <v>#VALUE!</v>
      </c>
    </row>
    <row r="46" spans="1:40" s="3" customFormat="1" ht="18" customHeight="1" x14ac:dyDescent="0.45">
      <c r="A46" s="197" t="s">
        <v>65</v>
      </c>
      <c r="B46" s="198"/>
      <c r="C46" s="199"/>
      <c r="D46" s="192"/>
      <c r="E46" s="200"/>
      <c r="F46" s="201" t="s">
        <v>107</v>
      </c>
      <c r="G46" s="201" t="s">
        <v>107</v>
      </c>
      <c r="H46" s="201" t="s">
        <v>107</v>
      </c>
      <c r="I46" s="201" t="s">
        <v>107</v>
      </c>
      <c r="J46" s="201" t="s">
        <v>107</v>
      </c>
      <c r="K46" s="201" t="s">
        <v>107</v>
      </c>
      <c r="L46" s="201" t="s">
        <v>107</v>
      </c>
      <c r="M46" s="201" t="s">
        <v>107</v>
      </c>
      <c r="N46" s="201" t="s">
        <v>107</v>
      </c>
      <c r="O46" s="201" t="s">
        <v>107</v>
      </c>
      <c r="P46" s="201" t="s">
        <v>107</v>
      </c>
      <c r="Q46" s="201" t="s">
        <v>107</v>
      </c>
      <c r="R46" s="201" t="s">
        <v>107</v>
      </c>
      <c r="S46" s="201" t="s">
        <v>107</v>
      </c>
      <c r="T46" s="201" t="s">
        <v>107</v>
      </c>
      <c r="U46" s="201" t="s">
        <v>107</v>
      </c>
      <c r="V46" s="201" t="s">
        <v>107</v>
      </c>
      <c r="W46" s="201" t="s">
        <v>107</v>
      </c>
      <c r="X46" s="201" t="s">
        <v>107</v>
      </c>
      <c r="Y46" s="201" t="s">
        <v>107</v>
      </c>
      <c r="Z46" s="201" t="s">
        <v>107</v>
      </c>
      <c r="AA46" s="201" t="s">
        <v>107</v>
      </c>
      <c r="AB46" s="201" t="s">
        <v>107</v>
      </c>
      <c r="AC46" s="201" t="s">
        <v>107</v>
      </c>
      <c r="AD46" s="201" t="s">
        <v>107</v>
      </c>
      <c r="AE46" s="202" t="e">
        <f t="shared" si="0"/>
        <v>#VALUE!</v>
      </c>
      <c r="AF46" s="202" t="str">
        <f t="shared" si="1"/>
        <v>-</v>
      </c>
      <c r="AG46" s="202" t="e">
        <f t="shared" si="2"/>
        <v>#VALUE!</v>
      </c>
      <c r="AH46" s="202" t="str">
        <f t="shared" si="3"/>
        <v>-</v>
      </c>
      <c r="AI46" s="202" t="str">
        <f t="shared" si="4"/>
        <v>-</v>
      </c>
      <c r="AJ46" s="202" t="e">
        <f t="shared" si="5"/>
        <v>#VALUE!</v>
      </c>
      <c r="AK46" s="202" t="str">
        <f t="shared" si="6"/>
        <v>-</v>
      </c>
      <c r="AL46" s="202" t="str">
        <f t="shared" si="7"/>
        <v>-</v>
      </c>
      <c r="AM46" s="202" t="e">
        <f t="shared" si="8"/>
        <v>#VALUE!</v>
      </c>
      <c r="AN46" s="202" t="e">
        <f t="shared" si="9"/>
        <v>#VALUE!</v>
      </c>
    </row>
    <row r="47" spans="1:40" s="3" customFormat="1" ht="18" customHeight="1" x14ac:dyDescent="0.45">
      <c r="A47" s="197" t="s">
        <v>66</v>
      </c>
      <c r="B47" s="198"/>
      <c r="C47" s="199"/>
      <c r="D47" s="192"/>
      <c r="E47" s="200"/>
      <c r="F47" s="201" t="s">
        <v>107</v>
      </c>
      <c r="G47" s="201" t="s">
        <v>107</v>
      </c>
      <c r="H47" s="201" t="s">
        <v>107</v>
      </c>
      <c r="I47" s="201" t="s">
        <v>107</v>
      </c>
      <c r="J47" s="201" t="s">
        <v>107</v>
      </c>
      <c r="K47" s="201" t="s">
        <v>107</v>
      </c>
      <c r="L47" s="201" t="s">
        <v>107</v>
      </c>
      <c r="M47" s="201" t="s">
        <v>107</v>
      </c>
      <c r="N47" s="201" t="s">
        <v>107</v>
      </c>
      <c r="O47" s="201" t="s">
        <v>107</v>
      </c>
      <c r="P47" s="201" t="s">
        <v>107</v>
      </c>
      <c r="Q47" s="201" t="s">
        <v>107</v>
      </c>
      <c r="R47" s="201" t="s">
        <v>107</v>
      </c>
      <c r="S47" s="201" t="s">
        <v>107</v>
      </c>
      <c r="T47" s="201" t="s">
        <v>107</v>
      </c>
      <c r="U47" s="201" t="s">
        <v>107</v>
      </c>
      <c r="V47" s="201" t="s">
        <v>107</v>
      </c>
      <c r="W47" s="201" t="s">
        <v>107</v>
      </c>
      <c r="X47" s="201" t="s">
        <v>107</v>
      </c>
      <c r="Y47" s="201" t="s">
        <v>107</v>
      </c>
      <c r="Z47" s="201" t="s">
        <v>107</v>
      </c>
      <c r="AA47" s="201" t="s">
        <v>107</v>
      </c>
      <c r="AB47" s="201" t="s">
        <v>107</v>
      </c>
      <c r="AC47" s="201" t="s">
        <v>107</v>
      </c>
      <c r="AD47" s="201" t="s">
        <v>107</v>
      </c>
      <c r="AE47" s="202" t="e">
        <f t="shared" si="0"/>
        <v>#VALUE!</v>
      </c>
      <c r="AF47" s="202" t="str">
        <f t="shared" si="1"/>
        <v>-</v>
      </c>
      <c r="AG47" s="202" t="e">
        <f t="shared" si="2"/>
        <v>#VALUE!</v>
      </c>
      <c r="AH47" s="202" t="str">
        <f t="shared" si="3"/>
        <v>-</v>
      </c>
      <c r="AI47" s="202" t="str">
        <f t="shared" si="4"/>
        <v>-</v>
      </c>
      <c r="AJ47" s="202" t="e">
        <f t="shared" si="5"/>
        <v>#VALUE!</v>
      </c>
      <c r="AK47" s="202" t="str">
        <f t="shared" si="6"/>
        <v>-</v>
      </c>
      <c r="AL47" s="202" t="str">
        <f t="shared" si="7"/>
        <v>-</v>
      </c>
      <c r="AM47" s="202" t="e">
        <f t="shared" si="8"/>
        <v>#VALUE!</v>
      </c>
      <c r="AN47" s="202" t="e">
        <f t="shared" si="9"/>
        <v>#VALUE!</v>
      </c>
    </row>
    <row r="48" spans="1:40" s="3" customFormat="1" ht="18" customHeight="1" x14ac:dyDescent="0.45">
      <c r="A48" s="197" t="s">
        <v>67</v>
      </c>
      <c r="B48" s="198"/>
      <c r="C48" s="203"/>
      <c r="D48" s="192"/>
      <c r="E48" s="200"/>
      <c r="F48" s="201" t="s">
        <v>107</v>
      </c>
      <c r="G48" s="201" t="s">
        <v>107</v>
      </c>
      <c r="H48" s="201" t="s">
        <v>107</v>
      </c>
      <c r="I48" s="201" t="s">
        <v>107</v>
      </c>
      <c r="J48" s="201" t="s">
        <v>107</v>
      </c>
      <c r="K48" s="201" t="s">
        <v>107</v>
      </c>
      <c r="L48" s="201" t="s">
        <v>107</v>
      </c>
      <c r="M48" s="201" t="s">
        <v>107</v>
      </c>
      <c r="N48" s="201" t="s">
        <v>107</v>
      </c>
      <c r="O48" s="201" t="s">
        <v>107</v>
      </c>
      <c r="P48" s="201" t="s">
        <v>107</v>
      </c>
      <c r="Q48" s="201" t="s">
        <v>107</v>
      </c>
      <c r="R48" s="201" t="s">
        <v>107</v>
      </c>
      <c r="S48" s="201" t="s">
        <v>107</v>
      </c>
      <c r="T48" s="201" t="s">
        <v>107</v>
      </c>
      <c r="U48" s="201" t="s">
        <v>107</v>
      </c>
      <c r="V48" s="201" t="s">
        <v>107</v>
      </c>
      <c r="W48" s="201" t="s">
        <v>107</v>
      </c>
      <c r="X48" s="201" t="s">
        <v>107</v>
      </c>
      <c r="Y48" s="201" t="s">
        <v>107</v>
      </c>
      <c r="Z48" s="201" t="s">
        <v>107</v>
      </c>
      <c r="AA48" s="201" t="s">
        <v>107</v>
      </c>
      <c r="AB48" s="201" t="s">
        <v>107</v>
      </c>
      <c r="AC48" s="201" t="s">
        <v>107</v>
      </c>
      <c r="AD48" s="201" t="s">
        <v>107</v>
      </c>
      <c r="AE48" s="202" t="e">
        <f>H48+M48+R48+U48+AC48</f>
        <v>#VALUE!</v>
      </c>
      <c r="AF48" s="202" t="str">
        <f t="shared" si="1"/>
        <v>-</v>
      </c>
      <c r="AG48" s="202" t="e">
        <f t="shared" si="2"/>
        <v>#VALUE!</v>
      </c>
      <c r="AH48" s="202" t="str">
        <f t="shared" si="3"/>
        <v>-</v>
      </c>
      <c r="AI48" s="202" t="str">
        <f t="shared" si="4"/>
        <v>-</v>
      </c>
      <c r="AJ48" s="202" t="e">
        <f t="shared" si="5"/>
        <v>#VALUE!</v>
      </c>
      <c r="AK48" s="202" t="str">
        <f t="shared" si="6"/>
        <v>-</v>
      </c>
      <c r="AL48" s="202" t="str">
        <f t="shared" si="7"/>
        <v>-</v>
      </c>
      <c r="AM48" s="202" t="e">
        <f t="shared" si="8"/>
        <v>#VALUE!</v>
      </c>
      <c r="AN48" s="202" t="e">
        <f t="shared" si="9"/>
        <v>#VALUE!</v>
      </c>
    </row>
    <row r="49" spans="1:40" s="3" customFormat="1" ht="18" customHeight="1" x14ac:dyDescent="0.45">
      <c r="A49" s="197" t="s">
        <v>68</v>
      </c>
      <c r="B49" s="198"/>
      <c r="C49" s="199"/>
      <c r="D49" s="192"/>
      <c r="E49" s="200"/>
      <c r="F49" s="201" t="s">
        <v>107</v>
      </c>
      <c r="G49" s="201" t="s">
        <v>107</v>
      </c>
      <c r="H49" s="201" t="s">
        <v>107</v>
      </c>
      <c r="I49" s="201" t="s">
        <v>107</v>
      </c>
      <c r="J49" s="201" t="s">
        <v>107</v>
      </c>
      <c r="K49" s="201" t="s">
        <v>107</v>
      </c>
      <c r="L49" s="201" t="s">
        <v>107</v>
      </c>
      <c r="M49" s="201" t="s">
        <v>107</v>
      </c>
      <c r="N49" s="201" t="s">
        <v>107</v>
      </c>
      <c r="O49" s="201" t="s">
        <v>107</v>
      </c>
      <c r="P49" s="201" t="s">
        <v>107</v>
      </c>
      <c r="Q49" s="201" t="s">
        <v>107</v>
      </c>
      <c r="R49" s="201" t="s">
        <v>107</v>
      </c>
      <c r="S49" s="201" t="s">
        <v>107</v>
      </c>
      <c r="T49" s="201" t="s">
        <v>107</v>
      </c>
      <c r="U49" s="201" t="s">
        <v>107</v>
      </c>
      <c r="V49" s="201" t="s">
        <v>107</v>
      </c>
      <c r="W49" s="201" t="s">
        <v>107</v>
      </c>
      <c r="X49" s="201" t="s">
        <v>107</v>
      </c>
      <c r="Y49" s="201" t="s">
        <v>107</v>
      </c>
      <c r="Z49" s="201" t="s">
        <v>107</v>
      </c>
      <c r="AA49" s="201" t="s">
        <v>107</v>
      </c>
      <c r="AB49" s="201" t="s">
        <v>107</v>
      </c>
      <c r="AC49" s="201" t="s">
        <v>107</v>
      </c>
      <c r="AD49" s="201" t="s">
        <v>107</v>
      </c>
      <c r="AE49" s="202" t="e">
        <f t="shared" si="0"/>
        <v>#VALUE!</v>
      </c>
      <c r="AF49" s="202" t="str">
        <f t="shared" si="1"/>
        <v>-</v>
      </c>
      <c r="AG49" s="202" t="e">
        <f t="shared" si="2"/>
        <v>#VALUE!</v>
      </c>
      <c r="AH49" s="202" t="str">
        <f t="shared" si="3"/>
        <v>-</v>
      </c>
      <c r="AI49" s="202" t="str">
        <f t="shared" si="4"/>
        <v>-</v>
      </c>
      <c r="AJ49" s="202" t="e">
        <f t="shared" si="5"/>
        <v>#VALUE!</v>
      </c>
      <c r="AK49" s="202" t="str">
        <f t="shared" si="6"/>
        <v>-</v>
      </c>
      <c r="AL49" s="202" t="str">
        <f t="shared" si="7"/>
        <v>-</v>
      </c>
      <c r="AM49" s="202" t="e">
        <f t="shared" si="8"/>
        <v>#VALUE!</v>
      </c>
      <c r="AN49" s="202" t="e">
        <f t="shared" si="9"/>
        <v>#VALUE!</v>
      </c>
    </row>
    <row r="50" spans="1:40" s="3" customFormat="1" ht="18" customHeight="1" x14ac:dyDescent="0.45">
      <c r="A50" s="197" t="s">
        <v>69</v>
      </c>
      <c r="B50" s="198"/>
      <c r="C50" s="199"/>
      <c r="D50" s="204"/>
      <c r="E50" s="200"/>
      <c r="F50" s="201" t="s">
        <v>107</v>
      </c>
      <c r="G50" s="201" t="s">
        <v>107</v>
      </c>
      <c r="H50" s="201" t="s">
        <v>107</v>
      </c>
      <c r="I50" s="201" t="s">
        <v>107</v>
      </c>
      <c r="J50" s="201" t="s">
        <v>107</v>
      </c>
      <c r="K50" s="201" t="s">
        <v>107</v>
      </c>
      <c r="L50" s="201" t="s">
        <v>107</v>
      </c>
      <c r="M50" s="201" t="s">
        <v>107</v>
      </c>
      <c r="N50" s="201" t="s">
        <v>107</v>
      </c>
      <c r="O50" s="201" t="s">
        <v>107</v>
      </c>
      <c r="P50" s="201" t="s">
        <v>107</v>
      </c>
      <c r="Q50" s="201" t="s">
        <v>107</v>
      </c>
      <c r="R50" s="201" t="s">
        <v>107</v>
      </c>
      <c r="S50" s="201" t="s">
        <v>107</v>
      </c>
      <c r="T50" s="201" t="s">
        <v>107</v>
      </c>
      <c r="U50" s="201" t="s">
        <v>107</v>
      </c>
      <c r="V50" s="201" t="s">
        <v>107</v>
      </c>
      <c r="W50" s="201" t="s">
        <v>107</v>
      </c>
      <c r="X50" s="201" t="s">
        <v>107</v>
      </c>
      <c r="Y50" s="201" t="s">
        <v>107</v>
      </c>
      <c r="Z50" s="201" t="s">
        <v>107</v>
      </c>
      <c r="AA50" s="201" t="s">
        <v>107</v>
      </c>
      <c r="AB50" s="201" t="s">
        <v>107</v>
      </c>
      <c r="AC50" s="201" t="s">
        <v>107</v>
      </c>
      <c r="AD50" s="201" t="s">
        <v>107</v>
      </c>
      <c r="AE50" s="202" t="e">
        <f t="shared" si="0"/>
        <v>#VALUE!</v>
      </c>
      <c r="AF50" s="202" t="str">
        <f t="shared" si="1"/>
        <v>-</v>
      </c>
      <c r="AG50" s="202" t="e">
        <f t="shared" si="2"/>
        <v>#VALUE!</v>
      </c>
      <c r="AH50" s="202" t="str">
        <f t="shared" si="3"/>
        <v>-</v>
      </c>
      <c r="AI50" s="202" t="str">
        <f t="shared" si="4"/>
        <v>-</v>
      </c>
      <c r="AJ50" s="202" t="e">
        <f t="shared" si="5"/>
        <v>#VALUE!</v>
      </c>
      <c r="AK50" s="202" t="str">
        <f t="shared" si="6"/>
        <v>-</v>
      </c>
      <c r="AL50" s="202" t="str">
        <f t="shared" si="7"/>
        <v>-</v>
      </c>
      <c r="AM50" s="202" t="e">
        <f t="shared" si="8"/>
        <v>#VALUE!</v>
      </c>
      <c r="AN50" s="202" t="e">
        <f t="shared" si="9"/>
        <v>#VALUE!</v>
      </c>
    </row>
    <row r="51" spans="1:40" s="3" customFormat="1" ht="18" customHeight="1" x14ac:dyDescent="0.45">
      <c r="A51" s="197" t="s">
        <v>70</v>
      </c>
      <c r="B51" s="198"/>
      <c r="C51" s="199"/>
      <c r="D51" s="204"/>
      <c r="E51" s="200"/>
      <c r="F51" s="201" t="s">
        <v>107</v>
      </c>
      <c r="G51" s="201" t="s">
        <v>107</v>
      </c>
      <c r="H51" s="201" t="s">
        <v>107</v>
      </c>
      <c r="I51" s="201" t="s">
        <v>107</v>
      </c>
      <c r="J51" s="201" t="s">
        <v>107</v>
      </c>
      <c r="K51" s="201" t="s">
        <v>107</v>
      </c>
      <c r="L51" s="201" t="s">
        <v>107</v>
      </c>
      <c r="M51" s="201" t="s">
        <v>107</v>
      </c>
      <c r="N51" s="201" t="s">
        <v>107</v>
      </c>
      <c r="O51" s="201" t="s">
        <v>107</v>
      </c>
      <c r="P51" s="201" t="s">
        <v>107</v>
      </c>
      <c r="Q51" s="201" t="s">
        <v>107</v>
      </c>
      <c r="R51" s="201" t="s">
        <v>107</v>
      </c>
      <c r="S51" s="201" t="s">
        <v>107</v>
      </c>
      <c r="T51" s="201" t="s">
        <v>107</v>
      </c>
      <c r="U51" s="201" t="s">
        <v>107</v>
      </c>
      <c r="V51" s="201" t="s">
        <v>107</v>
      </c>
      <c r="W51" s="201" t="s">
        <v>107</v>
      </c>
      <c r="X51" s="201" t="s">
        <v>107</v>
      </c>
      <c r="Y51" s="201" t="s">
        <v>107</v>
      </c>
      <c r="Z51" s="201" t="s">
        <v>107</v>
      </c>
      <c r="AA51" s="201" t="s">
        <v>107</v>
      </c>
      <c r="AB51" s="201" t="s">
        <v>107</v>
      </c>
      <c r="AC51" s="201" t="s">
        <v>107</v>
      </c>
      <c r="AD51" s="201" t="s">
        <v>107</v>
      </c>
      <c r="AE51" s="202" t="e">
        <f t="shared" si="0"/>
        <v>#VALUE!</v>
      </c>
      <c r="AF51" s="202" t="str">
        <f t="shared" si="1"/>
        <v>-</v>
      </c>
      <c r="AG51" s="202" t="e">
        <f t="shared" si="2"/>
        <v>#VALUE!</v>
      </c>
      <c r="AH51" s="202" t="str">
        <f t="shared" si="3"/>
        <v>-</v>
      </c>
      <c r="AI51" s="202" t="str">
        <f t="shared" si="4"/>
        <v>-</v>
      </c>
      <c r="AJ51" s="202" t="e">
        <f t="shared" si="5"/>
        <v>#VALUE!</v>
      </c>
      <c r="AK51" s="202" t="str">
        <f t="shared" si="6"/>
        <v>-</v>
      </c>
      <c r="AL51" s="202" t="str">
        <f t="shared" si="7"/>
        <v>-</v>
      </c>
      <c r="AM51" s="202" t="e">
        <f t="shared" si="8"/>
        <v>#VALUE!</v>
      </c>
      <c r="AN51" s="202" t="e">
        <f t="shared" si="9"/>
        <v>#VALUE!</v>
      </c>
    </row>
    <row r="52" spans="1:40" s="3" customFormat="1" ht="18" customHeight="1" x14ac:dyDescent="0.45">
      <c r="A52" s="197" t="s">
        <v>71</v>
      </c>
      <c r="B52" s="198"/>
      <c r="C52" s="199"/>
      <c r="D52" s="204"/>
      <c r="E52" s="200"/>
      <c r="F52" s="201" t="s">
        <v>107</v>
      </c>
      <c r="G52" s="201" t="s">
        <v>107</v>
      </c>
      <c r="H52" s="201" t="s">
        <v>107</v>
      </c>
      <c r="I52" s="201" t="s">
        <v>107</v>
      </c>
      <c r="J52" s="201" t="s">
        <v>107</v>
      </c>
      <c r="K52" s="201" t="s">
        <v>107</v>
      </c>
      <c r="L52" s="201" t="s">
        <v>107</v>
      </c>
      <c r="M52" s="201" t="s">
        <v>107</v>
      </c>
      <c r="N52" s="201" t="s">
        <v>107</v>
      </c>
      <c r="O52" s="201" t="s">
        <v>107</v>
      </c>
      <c r="P52" s="201" t="s">
        <v>107</v>
      </c>
      <c r="Q52" s="201" t="s">
        <v>107</v>
      </c>
      <c r="R52" s="201" t="s">
        <v>107</v>
      </c>
      <c r="S52" s="201" t="s">
        <v>107</v>
      </c>
      <c r="T52" s="201" t="s">
        <v>107</v>
      </c>
      <c r="U52" s="201" t="s">
        <v>107</v>
      </c>
      <c r="V52" s="201" t="s">
        <v>107</v>
      </c>
      <c r="W52" s="201" t="s">
        <v>107</v>
      </c>
      <c r="X52" s="201" t="s">
        <v>107</v>
      </c>
      <c r="Y52" s="201" t="s">
        <v>107</v>
      </c>
      <c r="Z52" s="201" t="s">
        <v>107</v>
      </c>
      <c r="AA52" s="201" t="s">
        <v>107</v>
      </c>
      <c r="AB52" s="201" t="s">
        <v>107</v>
      </c>
      <c r="AC52" s="201" t="s">
        <v>107</v>
      </c>
      <c r="AD52" s="201" t="s">
        <v>107</v>
      </c>
      <c r="AE52" s="202" t="e">
        <f t="shared" si="0"/>
        <v>#VALUE!</v>
      </c>
      <c r="AF52" s="202" t="str">
        <f t="shared" si="1"/>
        <v>-</v>
      </c>
      <c r="AG52" s="202" t="e">
        <f t="shared" si="2"/>
        <v>#VALUE!</v>
      </c>
      <c r="AH52" s="202" t="str">
        <f t="shared" si="3"/>
        <v>-</v>
      </c>
      <c r="AI52" s="202" t="str">
        <f t="shared" si="4"/>
        <v>-</v>
      </c>
      <c r="AJ52" s="202" t="e">
        <f t="shared" si="5"/>
        <v>#VALUE!</v>
      </c>
      <c r="AK52" s="202" t="str">
        <f t="shared" si="6"/>
        <v>-</v>
      </c>
      <c r="AL52" s="202" t="str">
        <f t="shared" si="7"/>
        <v>-</v>
      </c>
      <c r="AM52" s="202" t="e">
        <f t="shared" si="8"/>
        <v>#VALUE!</v>
      </c>
      <c r="AN52" s="202" t="e">
        <f t="shared" si="9"/>
        <v>#VALUE!</v>
      </c>
    </row>
    <row r="53" spans="1:40" s="3" customFormat="1" ht="18" customHeight="1" x14ac:dyDescent="0.45">
      <c r="A53" s="197" t="s">
        <v>72</v>
      </c>
      <c r="B53" s="198"/>
      <c r="C53" s="203"/>
      <c r="D53" s="204"/>
      <c r="E53" s="200"/>
      <c r="F53" s="201" t="s">
        <v>107</v>
      </c>
      <c r="G53" s="201" t="s">
        <v>107</v>
      </c>
      <c r="H53" s="201" t="s">
        <v>107</v>
      </c>
      <c r="I53" s="201" t="s">
        <v>107</v>
      </c>
      <c r="J53" s="201" t="s">
        <v>107</v>
      </c>
      <c r="K53" s="201" t="s">
        <v>107</v>
      </c>
      <c r="L53" s="201" t="s">
        <v>107</v>
      </c>
      <c r="M53" s="201" t="s">
        <v>107</v>
      </c>
      <c r="N53" s="201" t="s">
        <v>107</v>
      </c>
      <c r="O53" s="201" t="s">
        <v>107</v>
      </c>
      <c r="P53" s="201" t="s">
        <v>107</v>
      </c>
      <c r="Q53" s="201" t="s">
        <v>107</v>
      </c>
      <c r="R53" s="201" t="s">
        <v>107</v>
      </c>
      <c r="S53" s="201" t="s">
        <v>107</v>
      </c>
      <c r="T53" s="201" t="s">
        <v>107</v>
      </c>
      <c r="U53" s="201" t="s">
        <v>107</v>
      </c>
      <c r="V53" s="201" t="s">
        <v>107</v>
      </c>
      <c r="W53" s="201" t="s">
        <v>107</v>
      </c>
      <c r="X53" s="201" t="s">
        <v>107</v>
      </c>
      <c r="Y53" s="201" t="s">
        <v>107</v>
      </c>
      <c r="Z53" s="201" t="s">
        <v>107</v>
      </c>
      <c r="AA53" s="201" t="s">
        <v>107</v>
      </c>
      <c r="AB53" s="201" t="s">
        <v>107</v>
      </c>
      <c r="AC53" s="201" t="s">
        <v>107</v>
      </c>
      <c r="AD53" s="201" t="s">
        <v>107</v>
      </c>
      <c r="AE53" s="202" t="e">
        <f t="shared" si="0"/>
        <v>#VALUE!</v>
      </c>
      <c r="AF53" s="202" t="str">
        <f t="shared" si="1"/>
        <v>-</v>
      </c>
      <c r="AG53" s="202" t="e">
        <f t="shared" si="2"/>
        <v>#VALUE!</v>
      </c>
      <c r="AH53" s="202" t="str">
        <f t="shared" si="3"/>
        <v>-</v>
      </c>
      <c r="AI53" s="202" t="str">
        <f t="shared" si="4"/>
        <v>-</v>
      </c>
      <c r="AJ53" s="202" t="e">
        <f t="shared" si="5"/>
        <v>#VALUE!</v>
      </c>
      <c r="AK53" s="202" t="str">
        <f t="shared" si="6"/>
        <v>-</v>
      </c>
      <c r="AL53" s="202" t="str">
        <f t="shared" si="7"/>
        <v>-</v>
      </c>
      <c r="AM53" s="202" t="e">
        <f t="shared" si="8"/>
        <v>#VALUE!</v>
      </c>
      <c r="AN53" s="202" t="e">
        <f t="shared" si="9"/>
        <v>#VALUE!</v>
      </c>
    </row>
    <row r="54" spans="1:40" x14ac:dyDescent="0.4">
      <c r="A54" s="197">
        <v>51</v>
      </c>
      <c r="B54" s="198"/>
      <c r="C54" s="199"/>
      <c r="D54" s="204"/>
      <c r="E54" s="200"/>
      <c r="F54" s="201" t="s">
        <v>107</v>
      </c>
      <c r="G54" s="201" t="s">
        <v>107</v>
      </c>
      <c r="H54" s="201" t="s">
        <v>107</v>
      </c>
      <c r="I54" s="201" t="s">
        <v>107</v>
      </c>
      <c r="J54" s="201" t="s">
        <v>107</v>
      </c>
      <c r="K54" s="201" t="s">
        <v>107</v>
      </c>
      <c r="L54" s="201" t="s">
        <v>107</v>
      </c>
      <c r="M54" s="201" t="s">
        <v>107</v>
      </c>
      <c r="N54" s="201" t="s">
        <v>107</v>
      </c>
      <c r="O54" s="201" t="s">
        <v>107</v>
      </c>
      <c r="P54" s="201" t="s">
        <v>107</v>
      </c>
      <c r="Q54" s="201" t="s">
        <v>107</v>
      </c>
      <c r="R54" s="201" t="s">
        <v>107</v>
      </c>
      <c r="S54" s="201" t="s">
        <v>107</v>
      </c>
      <c r="T54" s="201" t="s">
        <v>107</v>
      </c>
      <c r="U54" s="201" t="s">
        <v>107</v>
      </c>
      <c r="V54" s="201" t="s">
        <v>107</v>
      </c>
      <c r="W54" s="201" t="s">
        <v>107</v>
      </c>
      <c r="X54" s="201" t="s">
        <v>107</v>
      </c>
      <c r="Y54" s="201" t="s">
        <v>107</v>
      </c>
      <c r="Z54" s="201" t="s">
        <v>107</v>
      </c>
      <c r="AA54" s="201" t="s">
        <v>107</v>
      </c>
      <c r="AB54" s="201" t="s">
        <v>107</v>
      </c>
      <c r="AC54" s="201" t="s">
        <v>107</v>
      </c>
      <c r="AD54" s="201" t="s">
        <v>107</v>
      </c>
      <c r="AE54" s="202" t="e">
        <f t="shared" si="0"/>
        <v>#VALUE!</v>
      </c>
      <c r="AF54" s="202" t="str">
        <f t="shared" si="1"/>
        <v>-</v>
      </c>
      <c r="AG54" s="202" t="e">
        <f t="shared" si="2"/>
        <v>#VALUE!</v>
      </c>
      <c r="AH54" s="202" t="str">
        <f t="shared" si="3"/>
        <v>-</v>
      </c>
      <c r="AI54" s="202" t="str">
        <f t="shared" si="4"/>
        <v>-</v>
      </c>
      <c r="AJ54" s="202" t="e">
        <f t="shared" si="5"/>
        <v>#VALUE!</v>
      </c>
      <c r="AK54" s="202" t="str">
        <f t="shared" si="6"/>
        <v>-</v>
      </c>
      <c r="AL54" s="202" t="str">
        <f t="shared" si="7"/>
        <v>-</v>
      </c>
      <c r="AM54" s="202" t="e">
        <f t="shared" si="8"/>
        <v>#VALUE!</v>
      </c>
      <c r="AN54" s="202" t="e">
        <f t="shared" si="9"/>
        <v>#VALUE!</v>
      </c>
    </row>
    <row r="55" spans="1:40" x14ac:dyDescent="0.4">
      <c r="A55" s="197">
        <v>52</v>
      </c>
      <c r="B55" s="198"/>
      <c r="C55" s="199"/>
      <c r="D55" s="204"/>
      <c r="E55" s="200"/>
      <c r="F55" s="201" t="s">
        <v>107</v>
      </c>
      <c r="G55" s="201" t="s">
        <v>107</v>
      </c>
      <c r="H55" s="201" t="s">
        <v>107</v>
      </c>
      <c r="I55" s="201" t="s">
        <v>107</v>
      </c>
      <c r="J55" s="201" t="s">
        <v>107</v>
      </c>
      <c r="K55" s="201" t="s">
        <v>107</v>
      </c>
      <c r="L55" s="201" t="s">
        <v>107</v>
      </c>
      <c r="M55" s="201" t="s">
        <v>107</v>
      </c>
      <c r="N55" s="201" t="s">
        <v>107</v>
      </c>
      <c r="O55" s="201" t="s">
        <v>107</v>
      </c>
      <c r="P55" s="201" t="s">
        <v>107</v>
      </c>
      <c r="Q55" s="201" t="s">
        <v>107</v>
      </c>
      <c r="R55" s="201" t="s">
        <v>107</v>
      </c>
      <c r="S55" s="201" t="s">
        <v>107</v>
      </c>
      <c r="T55" s="201" t="s">
        <v>107</v>
      </c>
      <c r="U55" s="201" t="s">
        <v>107</v>
      </c>
      <c r="V55" s="201" t="s">
        <v>107</v>
      </c>
      <c r="W55" s="201" t="s">
        <v>107</v>
      </c>
      <c r="X55" s="201" t="s">
        <v>107</v>
      </c>
      <c r="Y55" s="201" t="s">
        <v>107</v>
      </c>
      <c r="Z55" s="201" t="s">
        <v>107</v>
      </c>
      <c r="AA55" s="201" t="s">
        <v>107</v>
      </c>
      <c r="AB55" s="201" t="s">
        <v>107</v>
      </c>
      <c r="AC55" s="201" t="s">
        <v>107</v>
      </c>
      <c r="AD55" s="201" t="s">
        <v>107</v>
      </c>
      <c r="AE55" s="202" t="e">
        <f t="shared" si="0"/>
        <v>#VALUE!</v>
      </c>
      <c r="AF55" s="202" t="str">
        <f t="shared" si="1"/>
        <v>-</v>
      </c>
      <c r="AG55" s="202" t="e">
        <f t="shared" si="2"/>
        <v>#VALUE!</v>
      </c>
      <c r="AH55" s="202" t="str">
        <f t="shared" si="3"/>
        <v>-</v>
      </c>
      <c r="AI55" s="202" t="str">
        <f t="shared" si="4"/>
        <v>-</v>
      </c>
      <c r="AJ55" s="202" t="e">
        <f t="shared" si="5"/>
        <v>#VALUE!</v>
      </c>
      <c r="AK55" s="202" t="str">
        <f t="shared" si="6"/>
        <v>-</v>
      </c>
      <c r="AL55" s="202" t="str">
        <f t="shared" si="7"/>
        <v>-</v>
      </c>
      <c r="AM55" s="202" t="e">
        <f t="shared" si="8"/>
        <v>#VALUE!</v>
      </c>
      <c r="AN55" s="202" t="e">
        <f t="shared" si="9"/>
        <v>#VALUE!</v>
      </c>
    </row>
    <row r="56" spans="1:40" x14ac:dyDescent="0.4">
      <c r="A56" s="197">
        <v>53</v>
      </c>
      <c r="B56" s="198"/>
      <c r="C56" s="199"/>
      <c r="D56" s="204"/>
      <c r="E56" s="200"/>
      <c r="F56" s="201" t="s">
        <v>107</v>
      </c>
      <c r="G56" s="201" t="s">
        <v>107</v>
      </c>
      <c r="H56" s="201" t="s">
        <v>107</v>
      </c>
      <c r="I56" s="201" t="s">
        <v>107</v>
      </c>
      <c r="J56" s="201" t="s">
        <v>107</v>
      </c>
      <c r="K56" s="201" t="s">
        <v>107</v>
      </c>
      <c r="L56" s="201" t="s">
        <v>107</v>
      </c>
      <c r="M56" s="201" t="s">
        <v>107</v>
      </c>
      <c r="N56" s="201" t="s">
        <v>107</v>
      </c>
      <c r="O56" s="201" t="s">
        <v>107</v>
      </c>
      <c r="P56" s="201" t="s">
        <v>107</v>
      </c>
      <c r="Q56" s="201" t="s">
        <v>107</v>
      </c>
      <c r="R56" s="201" t="s">
        <v>107</v>
      </c>
      <c r="S56" s="201" t="s">
        <v>107</v>
      </c>
      <c r="T56" s="201" t="s">
        <v>107</v>
      </c>
      <c r="U56" s="201" t="s">
        <v>107</v>
      </c>
      <c r="V56" s="201" t="s">
        <v>107</v>
      </c>
      <c r="W56" s="201" t="s">
        <v>107</v>
      </c>
      <c r="X56" s="201" t="s">
        <v>107</v>
      </c>
      <c r="Y56" s="201" t="s">
        <v>107</v>
      </c>
      <c r="Z56" s="201" t="s">
        <v>107</v>
      </c>
      <c r="AA56" s="201" t="s">
        <v>107</v>
      </c>
      <c r="AB56" s="201" t="s">
        <v>107</v>
      </c>
      <c r="AC56" s="201" t="s">
        <v>107</v>
      </c>
      <c r="AD56" s="201" t="s">
        <v>107</v>
      </c>
      <c r="AE56" s="202" t="e">
        <f t="shared" si="0"/>
        <v>#VALUE!</v>
      </c>
      <c r="AF56" s="202" t="str">
        <f t="shared" si="1"/>
        <v>-</v>
      </c>
      <c r="AG56" s="202" t="e">
        <f t="shared" si="2"/>
        <v>#VALUE!</v>
      </c>
      <c r="AH56" s="202" t="str">
        <f t="shared" si="3"/>
        <v>-</v>
      </c>
      <c r="AI56" s="202" t="str">
        <f t="shared" si="4"/>
        <v>-</v>
      </c>
      <c r="AJ56" s="202" t="e">
        <f t="shared" si="5"/>
        <v>#VALUE!</v>
      </c>
      <c r="AK56" s="202" t="str">
        <f t="shared" si="6"/>
        <v>-</v>
      </c>
      <c r="AL56" s="202" t="str">
        <f t="shared" si="7"/>
        <v>-</v>
      </c>
      <c r="AM56" s="202" t="e">
        <f t="shared" si="8"/>
        <v>#VALUE!</v>
      </c>
      <c r="AN56" s="202" t="e">
        <f t="shared" si="9"/>
        <v>#VALUE!</v>
      </c>
    </row>
    <row r="57" spans="1:40" x14ac:dyDescent="0.4">
      <c r="A57" s="197">
        <v>54</v>
      </c>
      <c r="B57" s="198"/>
      <c r="C57" s="199"/>
      <c r="D57" s="204"/>
      <c r="E57" s="200"/>
      <c r="F57" s="201" t="s">
        <v>107</v>
      </c>
      <c r="G57" s="201" t="s">
        <v>107</v>
      </c>
      <c r="H57" s="201" t="s">
        <v>107</v>
      </c>
      <c r="I57" s="201" t="s">
        <v>107</v>
      </c>
      <c r="J57" s="201" t="s">
        <v>107</v>
      </c>
      <c r="K57" s="201" t="s">
        <v>107</v>
      </c>
      <c r="L57" s="201" t="s">
        <v>107</v>
      </c>
      <c r="M57" s="201" t="s">
        <v>107</v>
      </c>
      <c r="N57" s="201" t="s">
        <v>107</v>
      </c>
      <c r="O57" s="201" t="s">
        <v>107</v>
      </c>
      <c r="P57" s="201" t="s">
        <v>107</v>
      </c>
      <c r="Q57" s="201" t="s">
        <v>107</v>
      </c>
      <c r="R57" s="201" t="s">
        <v>107</v>
      </c>
      <c r="S57" s="201" t="s">
        <v>107</v>
      </c>
      <c r="T57" s="201" t="s">
        <v>107</v>
      </c>
      <c r="U57" s="201" t="s">
        <v>107</v>
      </c>
      <c r="V57" s="201" t="s">
        <v>107</v>
      </c>
      <c r="W57" s="201" t="s">
        <v>107</v>
      </c>
      <c r="X57" s="201" t="s">
        <v>107</v>
      </c>
      <c r="Y57" s="201" t="s">
        <v>107</v>
      </c>
      <c r="Z57" s="201" t="s">
        <v>107</v>
      </c>
      <c r="AA57" s="201" t="s">
        <v>107</v>
      </c>
      <c r="AB57" s="201" t="s">
        <v>107</v>
      </c>
      <c r="AC57" s="201" t="s">
        <v>107</v>
      </c>
      <c r="AD57" s="201" t="s">
        <v>107</v>
      </c>
      <c r="AE57" s="202" t="e">
        <f t="shared" si="0"/>
        <v>#VALUE!</v>
      </c>
      <c r="AF57" s="202" t="str">
        <f t="shared" si="1"/>
        <v>-</v>
      </c>
      <c r="AG57" s="202" t="e">
        <f t="shared" si="2"/>
        <v>#VALUE!</v>
      </c>
      <c r="AH57" s="202" t="str">
        <f t="shared" si="3"/>
        <v>-</v>
      </c>
      <c r="AI57" s="202" t="str">
        <f t="shared" si="4"/>
        <v>-</v>
      </c>
      <c r="AJ57" s="202" t="e">
        <f t="shared" si="5"/>
        <v>#VALUE!</v>
      </c>
      <c r="AK57" s="202" t="str">
        <f t="shared" si="6"/>
        <v>-</v>
      </c>
      <c r="AL57" s="202" t="str">
        <f t="shared" si="7"/>
        <v>-</v>
      </c>
      <c r="AM57" s="202" t="e">
        <f t="shared" si="8"/>
        <v>#VALUE!</v>
      </c>
      <c r="AN57" s="202" t="e">
        <f t="shared" si="9"/>
        <v>#VALUE!</v>
      </c>
    </row>
    <row r="58" spans="1:40" x14ac:dyDescent="0.4">
      <c r="A58" s="197">
        <v>55</v>
      </c>
      <c r="B58" s="198"/>
      <c r="C58" s="203"/>
      <c r="D58" s="204"/>
      <c r="E58" s="200"/>
      <c r="F58" s="201" t="s">
        <v>107</v>
      </c>
      <c r="G58" s="201" t="s">
        <v>107</v>
      </c>
      <c r="H58" s="201" t="s">
        <v>107</v>
      </c>
      <c r="I58" s="201" t="s">
        <v>107</v>
      </c>
      <c r="J58" s="201" t="s">
        <v>107</v>
      </c>
      <c r="K58" s="201" t="s">
        <v>107</v>
      </c>
      <c r="L58" s="201" t="s">
        <v>107</v>
      </c>
      <c r="M58" s="201" t="s">
        <v>107</v>
      </c>
      <c r="N58" s="201" t="s">
        <v>107</v>
      </c>
      <c r="O58" s="201" t="s">
        <v>107</v>
      </c>
      <c r="P58" s="201" t="s">
        <v>107</v>
      </c>
      <c r="Q58" s="201" t="s">
        <v>107</v>
      </c>
      <c r="R58" s="201" t="s">
        <v>107</v>
      </c>
      <c r="S58" s="201" t="s">
        <v>107</v>
      </c>
      <c r="T58" s="201" t="s">
        <v>107</v>
      </c>
      <c r="U58" s="201" t="s">
        <v>107</v>
      </c>
      <c r="V58" s="201" t="s">
        <v>107</v>
      </c>
      <c r="W58" s="201" t="s">
        <v>107</v>
      </c>
      <c r="X58" s="201" t="s">
        <v>107</v>
      </c>
      <c r="Y58" s="201" t="s">
        <v>107</v>
      </c>
      <c r="Z58" s="201" t="s">
        <v>107</v>
      </c>
      <c r="AA58" s="201" t="s">
        <v>107</v>
      </c>
      <c r="AB58" s="201" t="s">
        <v>107</v>
      </c>
      <c r="AC58" s="201" t="s">
        <v>107</v>
      </c>
      <c r="AD58" s="201" t="s">
        <v>107</v>
      </c>
      <c r="AE58" s="202" t="e">
        <f t="shared" si="0"/>
        <v>#VALUE!</v>
      </c>
      <c r="AF58" s="202" t="str">
        <f t="shared" si="1"/>
        <v>-</v>
      </c>
      <c r="AG58" s="202" t="e">
        <f t="shared" si="2"/>
        <v>#VALUE!</v>
      </c>
      <c r="AH58" s="202" t="str">
        <f t="shared" si="3"/>
        <v>-</v>
      </c>
      <c r="AI58" s="202" t="str">
        <f t="shared" si="4"/>
        <v>-</v>
      </c>
      <c r="AJ58" s="202" t="e">
        <f t="shared" si="5"/>
        <v>#VALUE!</v>
      </c>
      <c r="AK58" s="202" t="str">
        <f t="shared" si="6"/>
        <v>-</v>
      </c>
      <c r="AL58" s="202" t="str">
        <f t="shared" si="7"/>
        <v>-</v>
      </c>
      <c r="AM58" s="202" t="e">
        <f t="shared" si="8"/>
        <v>#VALUE!</v>
      </c>
      <c r="AN58" s="202" t="e">
        <f t="shared" si="9"/>
        <v>#VALUE!</v>
      </c>
    </row>
  </sheetData>
  <sheetProtection password="EC15" sheet="1" formatCells="0" formatColumns="0" formatRows="0" insertColumns="0" insertRows="0" insertHyperlinks="0" deleteColumns="0" deleteRows="0" sort="0" autoFilter="0" pivotTables="0"/>
  <mergeCells count="9">
    <mergeCell ref="AN1:AN3"/>
    <mergeCell ref="A2:E2"/>
    <mergeCell ref="F2:AD2"/>
    <mergeCell ref="A1:E1"/>
    <mergeCell ref="F1:AD1"/>
    <mergeCell ref="AE1:AE3"/>
    <mergeCell ref="AG1:AG3"/>
    <mergeCell ref="AJ1:AJ3"/>
    <mergeCell ref="AM1:AM3"/>
  </mergeCells>
  <pageMargins left="0.7" right="0.7" top="0.75" bottom="0.75" header="0.3" footer="0.3"/>
  <pageSetup paperSize="9" scale="61" orientation="portrait" r:id="rId1"/>
  <ignoredErrors>
    <ignoredError sqref="A4:A53" numberStoredAsText="1"/>
    <ignoredError sqref="AN50:AN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view="pageBreakPreview" zoomScaleNormal="100" zoomScaleSheetLayoutView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W21" sqref="W21"/>
    </sheetView>
  </sheetViews>
  <sheetFormatPr defaultRowHeight="20.25" x14ac:dyDescent="0.4"/>
  <cols>
    <col min="1" max="1" width="2.625" style="1" bestFit="1" customWidth="1"/>
    <col min="2" max="2" width="4.5" style="1" customWidth="1"/>
    <col min="3" max="3" width="6.75" style="1" customWidth="1"/>
    <col min="4" max="4" width="24.25" style="1" customWidth="1"/>
    <col min="5" max="5" width="9" style="1"/>
    <col min="6" max="30" width="2.625" style="1" customWidth="1"/>
    <col min="31" max="31" width="4.125" style="1" customWidth="1"/>
    <col min="32" max="32" width="4.125" style="1" hidden="1" customWidth="1"/>
    <col min="33" max="33" width="4.125" style="1" bestFit="1" customWidth="1"/>
    <col min="34" max="35" width="4.125" style="1" hidden="1" customWidth="1"/>
    <col min="36" max="36" width="4.125" style="1" bestFit="1" customWidth="1"/>
    <col min="37" max="38" width="4.125" style="1" hidden="1" customWidth="1"/>
    <col min="39" max="40" width="4.125" style="1" bestFit="1" customWidth="1"/>
    <col min="41" max="16384" width="9" style="1"/>
  </cols>
  <sheetData>
    <row r="1" spans="1:40" ht="22.5" customHeight="1" x14ac:dyDescent="0.45">
      <c r="A1" s="242" t="str">
        <f>input1!A1</f>
        <v>การแปรผลคะแนน SDQ ระบบดูแล ช่วยเหลือนักเรียน</v>
      </c>
      <c r="B1" s="242"/>
      <c r="C1" s="242"/>
      <c r="D1" s="242"/>
      <c r="E1" s="242"/>
      <c r="F1" s="241" t="s">
        <v>53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39" t="s">
        <v>2</v>
      </c>
      <c r="AF1" s="194"/>
      <c r="AG1" s="239" t="s">
        <v>3</v>
      </c>
      <c r="AH1" s="194"/>
      <c r="AI1" s="194"/>
      <c r="AJ1" s="239" t="s">
        <v>4</v>
      </c>
      <c r="AK1" s="194"/>
      <c r="AL1" s="194"/>
      <c r="AM1" s="239" t="s">
        <v>5</v>
      </c>
      <c r="AN1" s="239" t="s">
        <v>6</v>
      </c>
    </row>
    <row r="2" spans="1:40" ht="21" x14ac:dyDescent="0.45">
      <c r="A2" s="242" t="str">
        <f>input1!A2</f>
        <v>ชั้น ม.   4/2   ชื่อครูที่ปรึกษา ครูวิรัช ศรีโกเศรษฐ , ครูบพิตร ชูพยุง</v>
      </c>
      <c r="B2" s="242"/>
      <c r="C2" s="242"/>
      <c r="D2" s="242"/>
      <c r="E2" s="242"/>
      <c r="F2" s="241" t="str">
        <f>input1!F2</f>
        <v>ระดับคะแนน (ไม่จริง-0 / ค่อนข้างจริง-1 / จริง-2)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39"/>
      <c r="AF2" s="194"/>
      <c r="AG2" s="239"/>
      <c r="AH2" s="194"/>
      <c r="AI2" s="194"/>
      <c r="AJ2" s="239"/>
      <c r="AK2" s="194"/>
      <c r="AL2" s="194"/>
      <c r="AM2" s="239"/>
      <c r="AN2" s="239"/>
    </row>
    <row r="3" spans="1:40" ht="21" x14ac:dyDescent="0.45">
      <c r="A3" s="205" t="s">
        <v>7</v>
      </c>
      <c r="B3" s="205" t="s">
        <v>8</v>
      </c>
      <c r="C3" s="205" t="s">
        <v>9</v>
      </c>
      <c r="D3" s="205" t="s">
        <v>10</v>
      </c>
      <c r="E3" s="205" t="s">
        <v>11</v>
      </c>
      <c r="F3" s="196">
        <v>1</v>
      </c>
      <c r="G3" s="196">
        <v>2</v>
      </c>
      <c r="H3" s="196">
        <v>3</v>
      </c>
      <c r="I3" s="196">
        <v>4</v>
      </c>
      <c r="J3" s="196">
        <v>5</v>
      </c>
      <c r="K3" s="196">
        <v>6</v>
      </c>
      <c r="L3" s="196">
        <v>7</v>
      </c>
      <c r="M3" s="196">
        <v>8</v>
      </c>
      <c r="N3" s="196">
        <v>9</v>
      </c>
      <c r="O3" s="196">
        <v>10</v>
      </c>
      <c r="P3" s="196">
        <v>11</v>
      </c>
      <c r="Q3" s="196">
        <v>12</v>
      </c>
      <c r="R3" s="196">
        <v>13</v>
      </c>
      <c r="S3" s="196">
        <v>14</v>
      </c>
      <c r="T3" s="196">
        <v>15</v>
      </c>
      <c r="U3" s="196">
        <v>16</v>
      </c>
      <c r="V3" s="196">
        <v>17</v>
      </c>
      <c r="W3" s="196">
        <v>18</v>
      </c>
      <c r="X3" s="196">
        <v>19</v>
      </c>
      <c r="Y3" s="196">
        <v>20</v>
      </c>
      <c r="Z3" s="196">
        <v>21</v>
      </c>
      <c r="AA3" s="196">
        <v>22</v>
      </c>
      <c r="AB3" s="196">
        <v>23</v>
      </c>
      <c r="AC3" s="196">
        <v>24</v>
      </c>
      <c r="AD3" s="196">
        <v>25</v>
      </c>
      <c r="AE3" s="239"/>
      <c r="AF3" s="194"/>
      <c r="AG3" s="239"/>
      <c r="AH3" s="194"/>
      <c r="AI3" s="194"/>
      <c r="AJ3" s="239"/>
      <c r="AK3" s="194"/>
      <c r="AL3" s="194"/>
      <c r="AM3" s="239"/>
      <c r="AN3" s="239"/>
    </row>
    <row r="4" spans="1:40" ht="18" customHeight="1" x14ac:dyDescent="0.4">
      <c r="A4" s="206" t="s">
        <v>12</v>
      </c>
      <c r="B4" s="206" t="str">
        <f>input1!B4</f>
        <v>2</v>
      </c>
      <c r="C4" s="207">
        <f>input1!C4</f>
        <v>25798</v>
      </c>
      <c r="D4" s="208" t="str">
        <f>input1!D4</f>
        <v>นางสาวชรินรัตน์ เผ่าผม</v>
      </c>
      <c r="E4" s="209">
        <f>input1!E4</f>
        <v>2</v>
      </c>
      <c r="F4" s="201">
        <v>2</v>
      </c>
      <c r="G4" s="201">
        <v>1</v>
      </c>
      <c r="H4" s="201">
        <v>1</v>
      </c>
      <c r="I4" s="201">
        <v>2</v>
      </c>
      <c r="J4" s="201">
        <v>0</v>
      </c>
      <c r="K4" s="201">
        <v>0</v>
      </c>
      <c r="L4" s="201">
        <v>2</v>
      </c>
      <c r="M4" s="201">
        <v>0</v>
      </c>
      <c r="N4" s="201">
        <v>2</v>
      </c>
      <c r="O4" s="201">
        <v>0</v>
      </c>
      <c r="P4" s="201">
        <v>2</v>
      </c>
      <c r="Q4" s="201">
        <v>0</v>
      </c>
      <c r="R4" s="201">
        <v>0</v>
      </c>
      <c r="S4" s="201">
        <v>2</v>
      </c>
      <c r="T4" s="201">
        <v>0</v>
      </c>
      <c r="U4" s="201">
        <v>0</v>
      </c>
      <c r="V4" s="201">
        <v>2</v>
      </c>
      <c r="W4" s="201">
        <v>0</v>
      </c>
      <c r="X4" s="201">
        <v>0</v>
      </c>
      <c r="Y4" s="201">
        <v>2</v>
      </c>
      <c r="Z4" s="201">
        <v>2</v>
      </c>
      <c r="AA4" s="201">
        <v>0</v>
      </c>
      <c r="AB4" s="201">
        <v>2</v>
      </c>
      <c r="AC4" s="201">
        <v>0</v>
      </c>
      <c r="AD4" s="201">
        <v>2</v>
      </c>
      <c r="AE4" s="202">
        <f>H4+M4+R4+U4+AC4</f>
        <v>1</v>
      </c>
      <c r="AF4" s="202">
        <f>IF(L4=2,0,IF(L4=0,2,L4))</f>
        <v>0</v>
      </c>
      <c r="AG4" s="202">
        <f>J4+AF4+Q4+W4+AA4</f>
        <v>0</v>
      </c>
      <c r="AH4" s="202">
        <f>IF(Z4=2,0,IF(Z4=0,2,Z4))</f>
        <v>0</v>
      </c>
      <c r="AI4" s="202">
        <f>IF(AD4=2,0,IF(AD4=0,2,AD4))</f>
        <v>0</v>
      </c>
      <c r="AJ4" s="202">
        <f>G4+O4+T4+AH4+AI4</f>
        <v>1</v>
      </c>
      <c r="AK4" s="202">
        <f>IF(P4=2,0,IF(P4=0,2,P4))</f>
        <v>0</v>
      </c>
      <c r="AL4" s="202">
        <f>IF(S4=2,0,IF(S4=0,2,S4))</f>
        <v>0</v>
      </c>
      <c r="AM4" s="202">
        <f>K4+AK4+AL4+X4+AB4</f>
        <v>2</v>
      </c>
      <c r="AN4" s="202">
        <f>F4+I4+N4+V4+Y4</f>
        <v>10</v>
      </c>
    </row>
    <row r="5" spans="1:40" ht="18" customHeight="1" x14ac:dyDescent="0.4">
      <c r="A5" s="206" t="s">
        <v>13</v>
      </c>
      <c r="B5" s="209" t="str">
        <f>input1!B5</f>
        <v>2</v>
      </c>
      <c r="C5" s="207">
        <f>input1!C5</f>
        <v>25800</v>
      </c>
      <c r="D5" s="208" t="str">
        <f>input1!D5</f>
        <v>นางสาวรณดา แย้มถนอม</v>
      </c>
      <c r="E5" s="209">
        <f>input1!E5</f>
        <v>2</v>
      </c>
      <c r="F5" s="201">
        <v>2</v>
      </c>
      <c r="G5" s="201">
        <v>0</v>
      </c>
      <c r="H5" s="201">
        <v>0</v>
      </c>
      <c r="I5" s="201">
        <v>2</v>
      </c>
      <c r="J5" s="201">
        <v>0</v>
      </c>
      <c r="K5" s="201">
        <v>0</v>
      </c>
      <c r="L5" s="201">
        <v>2</v>
      </c>
      <c r="M5" s="201">
        <v>0</v>
      </c>
      <c r="N5" s="201">
        <v>2</v>
      </c>
      <c r="O5" s="201">
        <v>0</v>
      </c>
      <c r="P5" s="201">
        <v>2</v>
      </c>
      <c r="Q5" s="201">
        <v>0</v>
      </c>
      <c r="R5" s="201">
        <v>0</v>
      </c>
      <c r="S5" s="201">
        <v>2</v>
      </c>
      <c r="T5" s="201">
        <v>0</v>
      </c>
      <c r="U5" s="201">
        <v>0</v>
      </c>
      <c r="V5" s="201">
        <v>2</v>
      </c>
      <c r="W5" s="201">
        <v>0</v>
      </c>
      <c r="X5" s="201">
        <v>0</v>
      </c>
      <c r="Y5" s="201">
        <v>2</v>
      </c>
      <c r="Z5" s="201">
        <v>2</v>
      </c>
      <c r="AA5" s="201">
        <v>0</v>
      </c>
      <c r="AB5" s="201">
        <v>2</v>
      </c>
      <c r="AC5" s="201">
        <v>0</v>
      </c>
      <c r="AD5" s="201">
        <v>2</v>
      </c>
      <c r="AE5" s="202">
        <f t="shared" ref="AE5:AE58" si="0">H5+M5+R5+U5+AC5</f>
        <v>0</v>
      </c>
      <c r="AF5" s="202">
        <f t="shared" ref="AF5:AF58" si="1">IF(L5=2,0,IF(L5=0,2,L5))</f>
        <v>0</v>
      </c>
      <c r="AG5" s="202">
        <f t="shared" ref="AG5:AG58" si="2">J5+AF5+Q5+W5+AA5</f>
        <v>0</v>
      </c>
      <c r="AH5" s="202">
        <f t="shared" ref="AH5:AH58" si="3">IF(Z5=2,0,IF(Z5=0,2,Z5))</f>
        <v>0</v>
      </c>
      <c r="AI5" s="202">
        <f t="shared" ref="AI5:AI58" si="4">IF(AD5=2,0,IF(AD5=0,2,AD5))</f>
        <v>0</v>
      </c>
      <c r="AJ5" s="202">
        <f t="shared" ref="AJ5:AJ58" si="5">G5+O5+T5+AH5+AI5</f>
        <v>0</v>
      </c>
      <c r="AK5" s="202">
        <f t="shared" ref="AK5:AK58" si="6">IF(P5=2,0,IF(P5=0,2,P5))</f>
        <v>0</v>
      </c>
      <c r="AL5" s="202">
        <f t="shared" ref="AL5:AL58" si="7">IF(S5=2,0,IF(S5=0,2,S5))</f>
        <v>0</v>
      </c>
      <c r="AM5" s="202">
        <f t="shared" ref="AM5:AM58" si="8">K5+AK5+AL5+X5+AB5</f>
        <v>2</v>
      </c>
      <c r="AN5" s="202">
        <f t="shared" ref="AN5:AN58" si="9">F5+I5+N5+V5+Y5</f>
        <v>10</v>
      </c>
    </row>
    <row r="6" spans="1:40" ht="18" customHeight="1" x14ac:dyDescent="0.4">
      <c r="A6" s="206" t="s">
        <v>14</v>
      </c>
      <c r="B6" s="209" t="str">
        <f>input1!B6</f>
        <v>2</v>
      </c>
      <c r="C6" s="207">
        <f>input1!C6</f>
        <v>25865</v>
      </c>
      <c r="D6" s="208" t="str">
        <f>input1!D6</f>
        <v>นางสาวอนิศรี เซี่ยงฉิน</v>
      </c>
      <c r="E6" s="209">
        <f>input1!E6</f>
        <v>2</v>
      </c>
      <c r="F6" s="201">
        <v>2</v>
      </c>
      <c r="G6" s="201">
        <v>1</v>
      </c>
      <c r="H6" s="201">
        <v>0</v>
      </c>
      <c r="I6" s="201">
        <v>1</v>
      </c>
      <c r="J6" s="201">
        <v>1</v>
      </c>
      <c r="K6" s="201">
        <v>0</v>
      </c>
      <c r="L6" s="201">
        <v>0</v>
      </c>
      <c r="M6" s="201">
        <v>1</v>
      </c>
      <c r="N6" s="201">
        <v>1</v>
      </c>
      <c r="O6" s="201">
        <v>1</v>
      </c>
      <c r="P6" s="201">
        <v>2</v>
      </c>
      <c r="Q6" s="201">
        <v>0</v>
      </c>
      <c r="R6" s="201">
        <v>0</v>
      </c>
      <c r="S6" s="201">
        <v>1</v>
      </c>
      <c r="T6" s="201">
        <v>1</v>
      </c>
      <c r="U6" s="201">
        <v>1</v>
      </c>
      <c r="V6" s="201">
        <v>1</v>
      </c>
      <c r="W6" s="201">
        <v>0</v>
      </c>
      <c r="X6" s="201">
        <v>0</v>
      </c>
      <c r="Y6" s="201">
        <v>1</v>
      </c>
      <c r="Z6" s="201">
        <v>1</v>
      </c>
      <c r="AA6" s="201">
        <v>0</v>
      </c>
      <c r="AB6" s="201">
        <v>1</v>
      </c>
      <c r="AC6" s="201">
        <v>1</v>
      </c>
      <c r="AD6" s="201">
        <v>1</v>
      </c>
      <c r="AE6" s="202">
        <f t="shared" si="0"/>
        <v>3</v>
      </c>
      <c r="AF6" s="202">
        <f t="shared" si="1"/>
        <v>2</v>
      </c>
      <c r="AG6" s="202">
        <f t="shared" si="2"/>
        <v>3</v>
      </c>
      <c r="AH6" s="202">
        <f t="shared" si="3"/>
        <v>1</v>
      </c>
      <c r="AI6" s="202">
        <f t="shared" si="4"/>
        <v>1</v>
      </c>
      <c r="AJ6" s="202">
        <f t="shared" si="5"/>
        <v>5</v>
      </c>
      <c r="AK6" s="202">
        <f t="shared" si="6"/>
        <v>0</v>
      </c>
      <c r="AL6" s="202">
        <f t="shared" si="7"/>
        <v>1</v>
      </c>
      <c r="AM6" s="202">
        <f t="shared" si="8"/>
        <v>2</v>
      </c>
      <c r="AN6" s="202">
        <f t="shared" si="9"/>
        <v>6</v>
      </c>
    </row>
    <row r="7" spans="1:40" ht="18" customHeight="1" x14ac:dyDescent="0.4">
      <c r="A7" s="206" t="s">
        <v>15</v>
      </c>
      <c r="B7" s="209" t="str">
        <f>input1!B7</f>
        <v>2</v>
      </c>
      <c r="C7" s="207">
        <f>input1!C7</f>
        <v>25898</v>
      </c>
      <c r="D7" s="208" t="str">
        <f>input1!D7</f>
        <v>นางสาวจิราภา แก้วคูณเมือง</v>
      </c>
      <c r="E7" s="209">
        <f>input1!E7</f>
        <v>2</v>
      </c>
      <c r="F7" s="201">
        <v>1</v>
      </c>
      <c r="G7" s="201">
        <v>1</v>
      </c>
      <c r="H7" s="201">
        <v>1</v>
      </c>
      <c r="I7" s="201">
        <v>1</v>
      </c>
      <c r="J7" s="201">
        <v>1</v>
      </c>
      <c r="K7" s="201">
        <v>0</v>
      </c>
      <c r="L7" s="201">
        <v>1</v>
      </c>
      <c r="M7" s="201">
        <v>1</v>
      </c>
      <c r="N7" s="201">
        <v>1</v>
      </c>
      <c r="O7" s="201">
        <v>1</v>
      </c>
      <c r="P7" s="201">
        <v>2</v>
      </c>
      <c r="Q7" s="201">
        <v>1</v>
      </c>
      <c r="R7" s="201">
        <v>1</v>
      </c>
      <c r="S7" s="201">
        <v>1</v>
      </c>
      <c r="T7" s="201">
        <v>1</v>
      </c>
      <c r="U7" s="201">
        <v>1</v>
      </c>
      <c r="V7" s="201">
        <v>1</v>
      </c>
      <c r="W7" s="201">
        <v>0</v>
      </c>
      <c r="X7" s="201">
        <v>0</v>
      </c>
      <c r="Y7" s="201">
        <v>1</v>
      </c>
      <c r="Z7" s="201">
        <v>2</v>
      </c>
      <c r="AA7" s="201">
        <v>0</v>
      </c>
      <c r="AB7" s="201">
        <v>0</v>
      </c>
      <c r="AC7" s="201">
        <v>1</v>
      </c>
      <c r="AD7" s="201">
        <v>2</v>
      </c>
      <c r="AE7" s="202">
        <f t="shared" si="0"/>
        <v>5</v>
      </c>
      <c r="AF7" s="202">
        <f t="shared" si="1"/>
        <v>1</v>
      </c>
      <c r="AG7" s="202">
        <f t="shared" si="2"/>
        <v>3</v>
      </c>
      <c r="AH7" s="202">
        <f t="shared" si="3"/>
        <v>0</v>
      </c>
      <c r="AI7" s="202">
        <f t="shared" si="4"/>
        <v>0</v>
      </c>
      <c r="AJ7" s="202">
        <f t="shared" si="5"/>
        <v>3</v>
      </c>
      <c r="AK7" s="202">
        <f t="shared" si="6"/>
        <v>0</v>
      </c>
      <c r="AL7" s="202">
        <f t="shared" si="7"/>
        <v>1</v>
      </c>
      <c r="AM7" s="202">
        <f t="shared" si="8"/>
        <v>1</v>
      </c>
      <c r="AN7" s="202">
        <f t="shared" si="9"/>
        <v>5</v>
      </c>
    </row>
    <row r="8" spans="1:40" ht="18" customHeight="1" x14ac:dyDescent="0.4">
      <c r="A8" s="206" t="s">
        <v>16</v>
      </c>
      <c r="B8" s="209" t="str">
        <f>input1!B8</f>
        <v>2</v>
      </c>
      <c r="C8" s="207">
        <f>input1!C8</f>
        <v>25899</v>
      </c>
      <c r="D8" s="208" t="str">
        <f>input1!D8</f>
        <v>นางสาวสิริประภา ทองมี</v>
      </c>
      <c r="E8" s="209">
        <f>input1!E8</f>
        <v>2</v>
      </c>
      <c r="F8" s="201">
        <v>1</v>
      </c>
      <c r="G8" s="201">
        <v>1</v>
      </c>
      <c r="H8" s="201">
        <v>1</v>
      </c>
      <c r="I8" s="201">
        <v>1</v>
      </c>
      <c r="J8" s="201">
        <v>1</v>
      </c>
      <c r="K8" s="201">
        <v>1</v>
      </c>
      <c r="L8" s="201">
        <v>1</v>
      </c>
      <c r="M8" s="201">
        <v>1</v>
      </c>
      <c r="N8" s="201">
        <v>1</v>
      </c>
      <c r="O8" s="201">
        <v>1</v>
      </c>
      <c r="P8" s="201">
        <v>1</v>
      </c>
      <c r="Q8" s="201">
        <v>2</v>
      </c>
      <c r="R8" s="201">
        <v>0</v>
      </c>
      <c r="S8" s="201">
        <v>1</v>
      </c>
      <c r="T8" s="201">
        <v>1</v>
      </c>
      <c r="U8" s="201">
        <v>1</v>
      </c>
      <c r="V8" s="201">
        <v>1</v>
      </c>
      <c r="W8" s="201">
        <v>1</v>
      </c>
      <c r="X8" s="201">
        <v>1</v>
      </c>
      <c r="Y8" s="201">
        <v>1</v>
      </c>
      <c r="Z8" s="201">
        <v>2</v>
      </c>
      <c r="AA8" s="201">
        <v>0</v>
      </c>
      <c r="AB8" s="201">
        <v>1</v>
      </c>
      <c r="AC8" s="201">
        <v>1</v>
      </c>
      <c r="AD8" s="201">
        <v>1</v>
      </c>
      <c r="AE8" s="202">
        <f t="shared" si="0"/>
        <v>4</v>
      </c>
      <c r="AF8" s="202">
        <f t="shared" si="1"/>
        <v>1</v>
      </c>
      <c r="AG8" s="202">
        <f t="shared" si="2"/>
        <v>5</v>
      </c>
      <c r="AH8" s="202">
        <f t="shared" si="3"/>
        <v>0</v>
      </c>
      <c r="AI8" s="202">
        <f t="shared" si="4"/>
        <v>1</v>
      </c>
      <c r="AJ8" s="202">
        <f t="shared" si="5"/>
        <v>4</v>
      </c>
      <c r="AK8" s="202">
        <f t="shared" si="6"/>
        <v>1</v>
      </c>
      <c r="AL8" s="202">
        <f t="shared" si="7"/>
        <v>1</v>
      </c>
      <c r="AM8" s="202">
        <f t="shared" si="8"/>
        <v>5</v>
      </c>
      <c r="AN8" s="202">
        <f t="shared" si="9"/>
        <v>5</v>
      </c>
    </row>
    <row r="9" spans="1:40" ht="18" customHeight="1" x14ac:dyDescent="0.4">
      <c r="A9" s="206" t="s">
        <v>17</v>
      </c>
      <c r="B9" s="209" t="str">
        <f>input1!B9</f>
        <v>2</v>
      </c>
      <c r="C9" s="207">
        <f>input1!C9</f>
        <v>26070</v>
      </c>
      <c r="D9" s="208" t="str">
        <f>input1!D9</f>
        <v>นางสาวธนัชญา รัตนบำรุง</v>
      </c>
      <c r="E9" s="209">
        <f>input1!E9</f>
        <v>2</v>
      </c>
      <c r="F9" s="201">
        <v>2</v>
      </c>
      <c r="G9" s="201">
        <v>0</v>
      </c>
      <c r="H9" s="201">
        <v>0</v>
      </c>
      <c r="I9" s="201">
        <v>1</v>
      </c>
      <c r="J9" s="201">
        <v>1</v>
      </c>
      <c r="K9" s="201">
        <v>0</v>
      </c>
      <c r="L9" s="201">
        <v>1</v>
      </c>
      <c r="M9" s="201">
        <v>1</v>
      </c>
      <c r="N9" s="201">
        <v>1</v>
      </c>
      <c r="O9" s="201">
        <v>0</v>
      </c>
      <c r="P9" s="201">
        <v>2</v>
      </c>
      <c r="Q9" s="201">
        <v>0</v>
      </c>
      <c r="R9" s="201">
        <v>0</v>
      </c>
      <c r="S9" s="201">
        <v>2</v>
      </c>
      <c r="T9" s="201">
        <v>1</v>
      </c>
      <c r="U9" s="201">
        <v>1</v>
      </c>
      <c r="V9" s="201">
        <v>1</v>
      </c>
      <c r="W9" s="201">
        <v>0</v>
      </c>
      <c r="X9" s="201">
        <v>0</v>
      </c>
      <c r="Y9" s="201">
        <v>2</v>
      </c>
      <c r="Z9" s="201">
        <v>2</v>
      </c>
      <c r="AA9" s="201">
        <v>0</v>
      </c>
      <c r="AB9" s="201">
        <v>1</v>
      </c>
      <c r="AC9" s="201">
        <v>0</v>
      </c>
      <c r="AD9" s="201">
        <v>1</v>
      </c>
      <c r="AE9" s="202">
        <f t="shared" si="0"/>
        <v>2</v>
      </c>
      <c r="AF9" s="202">
        <f t="shared" si="1"/>
        <v>1</v>
      </c>
      <c r="AG9" s="202">
        <f t="shared" si="2"/>
        <v>2</v>
      </c>
      <c r="AH9" s="202">
        <f t="shared" si="3"/>
        <v>0</v>
      </c>
      <c r="AI9" s="202">
        <f t="shared" si="4"/>
        <v>1</v>
      </c>
      <c r="AJ9" s="202">
        <f t="shared" si="5"/>
        <v>2</v>
      </c>
      <c r="AK9" s="202">
        <f t="shared" si="6"/>
        <v>0</v>
      </c>
      <c r="AL9" s="202">
        <f t="shared" si="7"/>
        <v>0</v>
      </c>
      <c r="AM9" s="202">
        <f t="shared" si="8"/>
        <v>1</v>
      </c>
      <c r="AN9" s="202">
        <f t="shared" si="9"/>
        <v>7</v>
      </c>
    </row>
    <row r="10" spans="1:40" ht="18" customHeight="1" x14ac:dyDescent="0.4">
      <c r="A10" s="206" t="s">
        <v>18</v>
      </c>
      <c r="B10" s="209" t="str">
        <f>input1!B10</f>
        <v>2</v>
      </c>
      <c r="C10" s="207">
        <f>input1!C10</f>
        <v>26194</v>
      </c>
      <c r="D10" s="208" t="str">
        <f>input1!D10</f>
        <v>นางสาวสุกัญญา  สวัสดิ์ประทานชัย</v>
      </c>
      <c r="E10" s="209">
        <f>input1!E10</f>
        <v>2</v>
      </c>
      <c r="F10" s="201">
        <v>2</v>
      </c>
      <c r="G10" s="201">
        <v>1</v>
      </c>
      <c r="H10" s="201">
        <v>1</v>
      </c>
      <c r="I10" s="201">
        <v>1</v>
      </c>
      <c r="J10" s="201">
        <v>1</v>
      </c>
      <c r="K10" s="201">
        <v>1</v>
      </c>
      <c r="L10" s="201">
        <v>1</v>
      </c>
      <c r="M10" s="201">
        <v>1</v>
      </c>
      <c r="N10" s="201">
        <v>1</v>
      </c>
      <c r="O10" s="201">
        <v>1</v>
      </c>
      <c r="P10" s="201">
        <v>1</v>
      </c>
      <c r="Q10" s="201">
        <v>1</v>
      </c>
      <c r="R10" s="201">
        <v>1</v>
      </c>
      <c r="S10" s="201">
        <v>1</v>
      </c>
      <c r="T10" s="201">
        <v>1</v>
      </c>
      <c r="U10" s="201">
        <v>1</v>
      </c>
      <c r="V10" s="201">
        <v>1</v>
      </c>
      <c r="W10" s="201">
        <v>1</v>
      </c>
      <c r="X10" s="201">
        <v>0</v>
      </c>
      <c r="Y10" s="201">
        <v>1</v>
      </c>
      <c r="Z10" s="201">
        <v>1</v>
      </c>
      <c r="AA10" s="201">
        <v>0</v>
      </c>
      <c r="AB10" s="201">
        <v>1</v>
      </c>
      <c r="AC10" s="201">
        <v>1</v>
      </c>
      <c r="AD10" s="201">
        <v>1</v>
      </c>
      <c r="AE10" s="202">
        <f t="shared" si="0"/>
        <v>5</v>
      </c>
      <c r="AF10" s="202">
        <f t="shared" si="1"/>
        <v>1</v>
      </c>
      <c r="AG10" s="202">
        <f t="shared" si="2"/>
        <v>4</v>
      </c>
      <c r="AH10" s="202">
        <f t="shared" si="3"/>
        <v>1</v>
      </c>
      <c r="AI10" s="202">
        <f t="shared" si="4"/>
        <v>1</v>
      </c>
      <c r="AJ10" s="202">
        <f t="shared" si="5"/>
        <v>5</v>
      </c>
      <c r="AK10" s="202">
        <f t="shared" si="6"/>
        <v>1</v>
      </c>
      <c r="AL10" s="202">
        <f t="shared" si="7"/>
        <v>1</v>
      </c>
      <c r="AM10" s="202">
        <f t="shared" si="8"/>
        <v>4</v>
      </c>
      <c r="AN10" s="202">
        <f t="shared" si="9"/>
        <v>6</v>
      </c>
    </row>
    <row r="11" spans="1:40" ht="18" customHeight="1" x14ac:dyDescent="0.4">
      <c r="A11" s="206" t="s">
        <v>19</v>
      </c>
      <c r="B11" s="209" t="str">
        <f>input1!B11</f>
        <v>2</v>
      </c>
      <c r="C11" s="207">
        <f>input1!C11</f>
        <v>26195</v>
      </c>
      <c r="D11" s="208" t="str">
        <f>input1!D11</f>
        <v>นางสาวเกวรี  ปลั่งกลาง</v>
      </c>
      <c r="E11" s="209">
        <f>input1!E11</f>
        <v>2</v>
      </c>
      <c r="F11" s="201">
        <v>2</v>
      </c>
      <c r="G11" s="201">
        <v>1</v>
      </c>
      <c r="H11" s="201">
        <v>1</v>
      </c>
      <c r="I11" s="201">
        <v>2</v>
      </c>
      <c r="J11" s="201">
        <v>0</v>
      </c>
      <c r="K11" s="201">
        <v>1</v>
      </c>
      <c r="L11" s="201">
        <v>1</v>
      </c>
      <c r="M11" s="201">
        <v>1</v>
      </c>
      <c r="N11" s="201">
        <v>0</v>
      </c>
      <c r="O11" s="201">
        <v>1</v>
      </c>
      <c r="P11" s="201">
        <v>2</v>
      </c>
      <c r="Q11" s="201">
        <v>0</v>
      </c>
      <c r="R11" s="201">
        <v>0</v>
      </c>
      <c r="S11" s="201">
        <v>1</v>
      </c>
      <c r="T11" s="201">
        <v>0</v>
      </c>
      <c r="U11" s="201">
        <v>1</v>
      </c>
      <c r="V11" s="201">
        <v>1</v>
      </c>
      <c r="W11" s="201">
        <v>0</v>
      </c>
      <c r="X11" s="201">
        <v>0</v>
      </c>
      <c r="Y11" s="201">
        <v>2</v>
      </c>
      <c r="Z11" s="201">
        <v>2</v>
      </c>
      <c r="AA11" s="201">
        <v>0</v>
      </c>
      <c r="AB11" s="201">
        <v>1</v>
      </c>
      <c r="AC11" s="201">
        <v>1</v>
      </c>
      <c r="AD11" s="201">
        <v>2</v>
      </c>
      <c r="AE11" s="202">
        <f t="shared" si="0"/>
        <v>4</v>
      </c>
      <c r="AF11" s="202">
        <f t="shared" si="1"/>
        <v>1</v>
      </c>
      <c r="AG11" s="202">
        <f t="shared" si="2"/>
        <v>1</v>
      </c>
      <c r="AH11" s="202">
        <f t="shared" si="3"/>
        <v>0</v>
      </c>
      <c r="AI11" s="202">
        <f t="shared" si="4"/>
        <v>0</v>
      </c>
      <c r="AJ11" s="202">
        <f t="shared" si="5"/>
        <v>2</v>
      </c>
      <c r="AK11" s="202">
        <f t="shared" si="6"/>
        <v>0</v>
      </c>
      <c r="AL11" s="202">
        <f t="shared" si="7"/>
        <v>1</v>
      </c>
      <c r="AM11" s="202">
        <f t="shared" si="8"/>
        <v>3</v>
      </c>
      <c r="AN11" s="202">
        <f t="shared" si="9"/>
        <v>7</v>
      </c>
    </row>
    <row r="12" spans="1:40" ht="18" customHeight="1" x14ac:dyDescent="0.4">
      <c r="A12" s="206" t="s">
        <v>20</v>
      </c>
      <c r="B12" s="209">
        <f>input1!B12</f>
        <v>0</v>
      </c>
      <c r="C12" s="207">
        <f>input1!C12</f>
        <v>0</v>
      </c>
      <c r="D12" s="208">
        <f>input1!D12</f>
        <v>0</v>
      </c>
      <c r="E12" s="209">
        <f>input1!E12</f>
        <v>0</v>
      </c>
      <c r="F12" s="201" t="s">
        <v>107</v>
      </c>
      <c r="G12" s="201" t="s">
        <v>107</v>
      </c>
      <c r="H12" s="201" t="s">
        <v>107</v>
      </c>
      <c r="I12" s="201" t="s">
        <v>107</v>
      </c>
      <c r="J12" s="201" t="s">
        <v>107</v>
      </c>
      <c r="K12" s="201" t="s">
        <v>107</v>
      </c>
      <c r="L12" s="201" t="s">
        <v>107</v>
      </c>
      <c r="M12" s="201" t="s">
        <v>107</v>
      </c>
      <c r="N12" s="201" t="s">
        <v>107</v>
      </c>
      <c r="O12" s="201" t="s">
        <v>107</v>
      </c>
      <c r="P12" s="201" t="s">
        <v>107</v>
      </c>
      <c r="Q12" s="201" t="s">
        <v>107</v>
      </c>
      <c r="R12" s="201" t="s">
        <v>107</v>
      </c>
      <c r="S12" s="201" t="s">
        <v>107</v>
      </c>
      <c r="T12" s="201" t="s">
        <v>107</v>
      </c>
      <c r="U12" s="201" t="s">
        <v>107</v>
      </c>
      <c r="V12" s="201" t="s">
        <v>107</v>
      </c>
      <c r="W12" s="201" t="s">
        <v>107</v>
      </c>
      <c r="X12" s="201" t="s">
        <v>107</v>
      </c>
      <c r="Y12" s="201" t="s">
        <v>107</v>
      </c>
      <c r="Z12" s="201" t="s">
        <v>107</v>
      </c>
      <c r="AA12" s="201" t="s">
        <v>107</v>
      </c>
      <c r="AB12" s="201" t="s">
        <v>107</v>
      </c>
      <c r="AC12" s="201" t="s">
        <v>107</v>
      </c>
      <c r="AD12" s="201" t="s">
        <v>107</v>
      </c>
      <c r="AE12" s="202" t="e">
        <f t="shared" si="0"/>
        <v>#VALUE!</v>
      </c>
      <c r="AF12" s="202" t="str">
        <f t="shared" si="1"/>
        <v>-</v>
      </c>
      <c r="AG12" s="202" t="e">
        <f t="shared" si="2"/>
        <v>#VALUE!</v>
      </c>
      <c r="AH12" s="202" t="str">
        <f t="shared" si="3"/>
        <v>-</v>
      </c>
      <c r="AI12" s="202" t="str">
        <f t="shared" si="4"/>
        <v>-</v>
      </c>
      <c r="AJ12" s="202" t="e">
        <f t="shared" si="5"/>
        <v>#VALUE!</v>
      </c>
      <c r="AK12" s="202" t="str">
        <f t="shared" si="6"/>
        <v>-</v>
      </c>
      <c r="AL12" s="202" t="str">
        <f t="shared" si="7"/>
        <v>-</v>
      </c>
      <c r="AM12" s="202" t="e">
        <f t="shared" si="8"/>
        <v>#VALUE!</v>
      </c>
      <c r="AN12" s="202" t="e">
        <f t="shared" si="9"/>
        <v>#VALUE!</v>
      </c>
    </row>
    <row r="13" spans="1:40" ht="18" customHeight="1" x14ac:dyDescent="0.4">
      <c r="A13" s="206" t="s">
        <v>21</v>
      </c>
      <c r="B13" s="209">
        <f>input1!B13</f>
        <v>0</v>
      </c>
      <c r="C13" s="207">
        <f>input1!C13</f>
        <v>0</v>
      </c>
      <c r="D13" s="208">
        <f>input1!D13</f>
        <v>0</v>
      </c>
      <c r="E13" s="209">
        <f>input1!E13</f>
        <v>0</v>
      </c>
      <c r="F13" s="201" t="s">
        <v>107</v>
      </c>
      <c r="G13" s="201" t="s">
        <v>107</v>
      </c>
      <c r="H13" s="201" t="s">
        <v>107</v>
      </c>
      <c r="I13" s="201" t="s">
        <v>107</v>
      </c>
      <c r="J13" s="201" t="s">
        <v>107</v>
      </c>
      <c r="K13" s="201" t="s">
        <v>107</v>
      </c>
      <c r="L13" s="201" t="s">
        <v>107</v>
      </c>
      <c r="M13" s="201" t="s">
        <v>107</v>
      </c>
      <c r="N13" s="201" t="s">
        <v>107</v>
      </c>
      <c r="O13" s="201" t="s">
        <v>107</v>
      </c>
      <c r="P13" s="201" t="s">
        <v>107</v>
      </c>
      <c r="Q13" s="201" t="s">
        <v>107</v>
      </c>
      <c r="R13" s="201" t="s">
        <v>107</v>
      </c>
      <c r="S13" s="201" t="s">
        <v>107</v>
      </c>
      <c r="T13" s="201" t="s">
        <v>107</v>
      </c>
      <c r="U13" s="201" t="s">
        <v>107</v>
      </c>
      <c r="V13" s="201" t="s">
        <v>107</v>
      </c>
      <c r="W13" s="201" t="s">
        <v>107</v>
      </c>
      <c r="X13" s="201" t="s">
        <v>107</v>
      </c>
      <c r="Y13" s="201" t="s">
        <v>107</v>
      </c>
      <c r="Z13" s="201" t="s">
        <v>107</v>
      </c>
      <c r="AA13" s="201" t="s">
        <v>107</v>
      </c>
      <c r="AB13" s="201" t="s">
        <v>107</v>
      </c>
      <c r="AC13" s="201" t="s">
        <v>107</v>
      </c>
      <c r="AD13" s="201" t="s">
        <v>107</v>
      </c>
      <c r="AE13" s="202" t="e">
        <f t="shared" si="0"/>
        <v>#VALUE!</v>
      </c>
      <c r="AF13" s="202" t="str">
        <f t="shared" si="1"/>
        <v>-</v>
      </c>
      <c r="AG13" s="202" t="e">
        <f t="shared" si="2"/>
        <v>#VALUE!</v>
      </c>
      <c r="AH13" s="202" t="str">
        <f t="shared" si="3"/>
        <v>-</v>
      </c>
      <c r="AI13" s="202" t="str">
        <f t="shared" si="4"/>
        <v>-</v>
      </c>
      <c r="AJ13" s="202" t="e">
        <f t="shared" si="5"/>
        <v>#VALUE!</v>
      </c>
      <c r="AK13" s="202" t="str">
        <f t="shared" si="6"/>
        <v>-</v>
      </c>
      <c r="AL13" s="202" t="str">
        <f t="shared" si="7"/>
        <v>-</v>
      </c>
      <c r="AM13" s="202" t="e">
        <f t="shared" si="8"/>
        <v>#VALUE!</v>
      </c>
      <c r="AN13" s="202" t="e">
        <f t="shared" si="9"/>
        <v>#VALUE!</v>
      </c>
    </row>
    <row r="14" spans="1:40" ht="18" customHeight="1" x14ac:dyDescent="0.4">
      <c r="A14" s="206" t="s">
        <v>22</v>
      </c>
      <c r="B14" s="209">
        <f>input1!B14</f>
        <v>0</v>
      </c>
      <c r="C14" s="207">
        <f>input1!C14</f>
        <v>0</v>
      </c>
      <c r="D14" s="208">
        <f>input1!D14</f>
        <v>0</v>
      </c>
      <c r="E14" s="209">
        <f>input1!E14</f>
        <v>0</v>
      </c>
      <c r="F14" s="201" t="s">
        <v>107</v>
      </c>
      <c r="G14" s="201" t="s">
        <v>107</v>
      </c>
      <c r="H14" s="201" t="s">
        <v>107</v>
      </c>
      <c r="I14" s="201" t="s">
        <v>107</v>
      </c>
      <c r="J14" s="201" t="s">
        <v>107</v>
      </c>
      <c r="K14" s="201" t="s">
        <v>107</v>
      </c>
      <c r="L14" s="201" t="s">
        <v>107</v>
      </c>
      <c r="M14" s="201" t="s">
        <v>107</v>
      </c>
      <c r="N14" s="201" t="s">
        <v>107</v>
      </c>
      <c r="O14" s="201" t="s">
        <v>107</v>
      </c>
      <c r="P14" s="201" t="s">
        <v>107</v>
      </c>
      <c r="Q14" s="201" t="s">
        <v>107</v>
      </c>
      <c r="R14" s="201" t="s">
        <v>107</v>
      </c>
      <c r="S14" s="201" t="s">
        <v>107</v>
      </c>
      <c r="T14" s="201" t="s">
        <v>107</v>
      </c>
      <c r="U14" s="201" t="s">
        <v>107</v>
      </c>
      <c r="V14" s="201" t="s">
        <v>107</v>
      </c>
      <c r="W14" s="201" t="s">
        <v>107</v>
      </c>
      <c r="X14" s="201" t="s">
        <v>107</v>
      </c>
      <c r="Y14" s="201" t="s">
        <v>107</v>
      </c>
      <c r="Z14" s="201" t="s">
        <v>107</v>
      </c>
      <c r="AA14" s="201" t="s">
        <v>107</v>
      </c>
      <c r="AB14" s="201" t="s">
        <v>107</v>
      </c>
      <c r="AC14" s="201" t="s">
        <v>107</v>
      </c>
      <c r="AD14" s="201" t="s">
        <v>107</v>
      </c>
      <c r="AE14" s="202" t="e">
        <f t="shared" si="0"/>
        <v>#VALUE!</v>
      </c>
      <c r="AF14" s="202" t="str">
        <f t="shared" si="1"/>
        <v>-</v>
      </c>
      <c r="AG14" s="202" t="e">
        <f t="shared" si="2"/>
        <v>#VALUE!</v>
      </c>
      <c r="AH14" s="202" t="str">
        <f t="shared" si="3"/>
        <v>-</v>
      </c>
      <c r="AI14" s="202" t="str">
        <f t="shared" si="4"/>
        <v>-</v>
      </c>
      <c r="AJ14" s="202" t="e">
        <f t="shared" si="5"/>
        <v>#VALUE!</v>
      </c>
      <c r="AK14" s="202" t="str">
        <f t="shared" si="6"/>
        <v>-</v>
      </c>
      <c r="AL14" s="202" t="str">
        <f t="shared" si="7"/>
        <v>-</v>
      </c>
      <c r="AM14" s="202" t="e">
        <f t="shared" si="8"/>
        <v>#VALUE!</v>
      </c>
      <c r="AN14" s="202" t="e">
        <f t="shared" si="9"/>
        <v>#VALUE!</v>
      </c>
    </row>
    <row r="15" spans="1:40" ht="18" customHeight="1" x14ac:dyDescent="0.4">
      <c r="A15" s="206" t="s">
        <v>23</v>
      </c>
      <c r="B15" s="209">
        <f>input1!B15</f>
        <v>0</v>
      </c>
      <c r="C15" s="207">
        <f>input1!C15</f>
        <v>0</v>
      </c>
      <c r="D15" s="208">
        <f>input1!D15</f>
        <v>0</v>
      </c>
      <c r="E15" s="209">
        <f>input1!E15</f>
        <v>0</v>
      </c>
      <c r="F15" s="201" t="s">
        <v>107</v>
      </c>
      <c r="G15" s="201" t="s">
        <v>107</v>
      </c>
      <c r="H15" s="201" t="s">
        <v>107</v>
      </c>
      <c r="I15" s="201" t="s">
        <v>107</v>
      </c>
      <c r="J15" s="201" t="s">
        <v>107</v>
      </c>
      <c r="K15" s="201" t="s">
        <v>107</v>
      </c>
      <c r="L15" s="201" t="s">
        <v>107</v>
      </c>
      <c r="M15" s="201" t="s">
        <v>107</v>
      </c>
      <c r="N15" s="201" t="s">
        <v>107</v>
      </c>
      <c r="O15" s="201" t="s">
        <v>107</v>
      </c>
      <c r="P15" s="201" t="s">
        <v>107</v>
      </c>
      <c r="Q15" s="201" t="s">
        <v>107</v>
      </c>
      <c r="R15" s="201" t="s">
        <v>107</v>
      </c>
      <c r="S15" s="201" t="s">
        <v>107</v>
      </c>
      <c r="T15" s="201" t="s">
        <v>107</v>
      </c>
      <c r="U15" s="201" t="s">
        <v>107</v>
      </c>
      <c r="V15" s="201" t="s">
        <v>107</v>
      </c>
      <c r="W15" s="201" t="s">
        <v>107</v>
      </c>
      <c r="X15" s="201" t="s">
        <v>107</v>
      </c>
      <c r="Y15" s="201" t="s">
        <v>107</v>
      </c>
      <c r="Z15" s="201" t="s">
        <v>107</v>
      </c>
      <c r="AA15" s="201" t="s">
        <v>107</v>
      </c>
      <c r="AB15" s="201" t="s">
        <v>107</v>
      </c>
      <c r="AC15" s="201" t="s">
        <v>107</v>
      </c>
      <c r="AD15" s="201" t="s">
        <v>107</v>
      </c>
      <c r="AE15" s="202" t="e">
        <f t="shared" si="0"/>
        <v>#VALUE!</v>
      </c>
      <c r="AF15" s="202" t="str">
        <f t="shared" si="1"/>
        <v>-</v>
      </c>
      <c r="AG15" s="202" t="e">
        <f t="shared" si="2"/>
        <v>#VALUE!</v>
      </c>
      <c r="AH15" s="202" t="str">
        <f t="shared" si="3"/>
        <v>-</v>
      </c>
      <c r="AI15" s="202" t="str">
        <f t="shared" si="4"/>
        <v>-</v>
      </c>
      <c r="AJ15" s="202" t="e">
        <f t="shared" si="5"/>
        <v>#VALUE!</v>
      </c>
      <c r="AK15" s="202" t="str">
        <f t="shared" si="6"/>
        <v>-</v>
      </c>
      <c r="AL15" s="202" t="str">
        <f t="shared" si="7"/>
        <v>-</v>
      </c>
      <c r="AM15" s="202" t="e">
        <f t="shared" si="8"/>
        <v>#VALUE!</v>
      </c>
      <c r="AN15" s="202" t="e">
        <f t="shared" si="9"/>
        <v>#VALUE!</v>
      </c>
    </row>
    <row r="16" spans="1:40" ht="18" customHeight="1" x14ac:dyDescent="0.4">
      <c r="A16" s="206" t="s">
        <v>24</v>
      </c>
      <c r="B16" s="209">
        <f>input1!B16</f>
        <v>0</v>
      </c>
      <c r="C16" s="207">
        <f>input1!C16</f>
        <v>0</v>
      </c>
      <c r="D16" s="208">
        <f>input1!D16</f>
        <v>0</v>
      </c>
      <c r="E16" s="209">
        <f>input1!E16</f>
        <v>0</v>
      </c>
      <c r="F16" s="201" t="s">
        <v>107</v>
      </c>
      <c r="G16" s="201" t="s">
        <v>107</v>
      </c>
      <c r="H16" s="201" t="s">
        <v>107</v>
      </c>
      <c r="I16" s="201" t="s">
        <v>107</v>
      </c>
      <c r="J16" s="201" t="s">
        <v>107</v>
      </c>
      <c r="K16" s="201" t="s">
        <v>107</v>
      </c>
      <c r="L16" s="201" t="s">
        <v>107</v>
      </c>
      <c r="M16" s="201" t="s">
        <v>107</v>
      </c>
      <c r="N16" s="201" t="s">
        <v>107</v>
      </c>
      <c r="O16" s="201" t="s">
        <v>107</v>
      </c>
      <c r="P16" s="201" t="s">
        <v>107</v>
      </c>
      <c r="Q16" s="201" t="s">
        <v>107</v>
      </c>
      <c r="R16" s="201" t="s">
        <v>107</v>
      </c>
      <c r="S16" s="201" t="s">
        <v>107</v>
      </c>
      <c r="T16" s="201" t="s">
        <v>107</v>
      </c>
      <c r="U16" s="201" t="s">
        <v>107</v>
      </c>
      <c r="V16" s="201" t="s">
        <v>107</v>
      </c>
      <c r="W16" s="201" t="s">
        <v>107</v>
      </c>
      <c r="X16" s="201" t="s">
        <v>107</v>
      </c>
      <c r="Y16" s="201" t="s">
        <v>107</v>
      </c>
      <c r="Z16" s="201" t="s">
        <v>107</v>
      </c>
      <c r="AA16" s="201" t="s">
        <v>107</v>
      </c>
      <c r="AB16" s="201" t="s">
        <v>107</v>
      </c>
      <c r="AC16" s="201" t="s">
        <v>107</v>
      </c>
      <c r="AD16" s="201" t="s">
        <v>107</v>
      </c>
      <c r="AE16" s="202" t="e">
        <f t="shared" si="0"/>
        <v>#VALUE!</v>
      </c>
      <c r="AF16" s="202" t="str">
        <f t="shared" si="1"/>
        <v>-</v>
      </c>
      <c r="AG16" s="202" t="e">
        <f t="shared" si="2"/>
        <v>#VALUE!</v>
      </c>
      <c r="AH16" s="202" t="str">
        <f t="shared" si="3"/>
        <v>-</v>
      </c>
      <c r="AI16" s="202" t="str">
        <f t="shared" si="4"/>
        <v>-</v>
      </c>
      <c r="AJ16" s="202" t="e">
        <f t="shared" si="5"/>
        <v>#VALUE!</v>
      </c>
      <c r="AK16" s="202" t="str">
        <f t="shared" si="6"/>
        <v>-</v>
      </c>
      <c r="AL16" s="202" t="str">
        <f t="shared" si="7"/>
        <v>-</v>
      </c>
      <c r="AM16" s="202" t="e">
        <f t="shared" si="8"/>
        <v>#VALUE!</v>
      </c>
      <c r="AN16" s="202" t="e">
        <f t="shared" si="9"/>
        <v>#VALUE!</v>
      </c>
    </row>
    <row r="17" spans="1:61" ht="18" customHeight="1" x14ac:dyDescent="0.4">
      <c r="A17" s="206" t="s">
        <v>25</v>
      </c>
      <c r="B17" s="209">
        <f>input1!B17</f>
        <v>0</v>
      </c>
      <c r="C17" s="207">
        <f>input1!C17</f>
        <v>0</v>
      </c>
      <c r="D17" s="208">
        <f>input1!D17</f>
        <v>0</v>
      </c>
      <c r="E17" s="209">
        <f>input1!E17</f>
        <v>0</v>
      </c>
      <c r="F17" s="201" t="s">
        <v>107</v>
      </c>
      <c r="G17" s="201" t="s">
        <v>107</v>
      </c>
      <c r="H17" s="201" t="s">
        <v>107</v>
      </c>
      <c r="I17" s="201" t="s">
        <v>107</v>
      </c>
      <c r="J17" s="201" t="s">
        <v>107</v>
      </c>
      <c r="K17" s="201" t="s">
        <v>107</v>
      </c>
      <c r="L17" s="201" t="s">
        <v>107</v>
      </c>
      <c r="M17" s="201" t="s">
        <v>107</v>
      </c>
      <c r="N17" s="201" t="s">
        <v>107</v>
      </c>
      <c r="O17" s="201" t="s">
        <v>107</v>
      </c>
      <c r="P17" s="201" t="s">
        <v>107</v>
      </c>
      <c r="Q17" s="201" t="s">
        <v>107</v>
      </c>
      <c r="R17" s="201" t="s">
        <v>107</v>
      </c>
      <c r="S17" s="201" t="s">
        <v>107</v>
      </c>
      <c r="T17" s="201" t="s">
        <v>107</v>
      </c>
      <c r="U17" s="201" t="s">
        <v>107</v>
      </c>
      <c r="V17" s="201" t="s">
        <v>107</v>
      </c>
      <c r="W17" s="201" t="s">
        <v>107</v>
      </c>
      <c r="X17" s="201" t="s">
        <v>107</v>
      </c>
      <c r="Y17" s="201" t="s">
        <v>107</v>
      </c>
      <c r="Z17" s="201" t="s">
        <v>107</v>
      </c>
      <c r="AA17" s="201" t="s">
        <v>107</v>
      </c>
      <c r="AB17" s="201" t="s">
        <v>107</v>
      </c>
      <c r="AC17" s="201" t="s">
        <v>107</v>
      </c>
      <c r="AD17" s="201" t="s">
        <v>107</v>
      </c>
      <c r="AE17" s="202" t="e">
        <f t="shared" si="0"/>
        <v>#VALUE!</v>
      </c>
      <c r="AF17" s="202" t="str">
        <f t="shared" si="1"/>
        <v>-</v>
      </c>
      <c r="AG17" s="202" t="e">
        <f t="shared" si="2"/>
        <v>#VALUE!</v>
      </c>
      <c r="AH17" s="202" t="str">
        <f t="shared" si="3"/>
        <v>-</v>
      </c>
      <c r="AI17" s="202" t="str">
        <f t="shared" si="4"/>
        <v>-</v>
      </c>
      <c r="AJ17" s="202" t="e">
        <f t="shared" si="5"/>
        <v>#VALUE!</v>
      </c>
      <c r="AK17" s="202" t="str">
        <f t="shared" si="6"/>
        <v>-</v>
      </c>
      <c r="AL17" s="202" t="str">
        <f t="shared" si="7"/>
        <v>-</v>
      </c>
      <c r="AM17" s="202" t="e">
        <f t="shared" si="8"/>
        <v>#VALUE!</v>
      </c>
      <c r="AN17" s="202" t="e">
        <f t="shared" si="9"/>
        <v>#VALUE!</v>
      </c>
    </row>
    <row r="18" spans="1:61" ht="18" customHeight="1" x14ac:dyDescent="0.4">
      <c r="A18" s="206" t="s">
        <v>26</v>
      </c>
      <c r="B18" s="209">
        <f>input1!B18</f>
        <v>0</v>
      </c>
      <c r="C18" s="207">
        <f>input1!C18</f>
        <v>0</v>
      </c>
      <c r="D18" s="208">
        <f>input1!D18</f>
        <v>0</v>
      </c>
      <c r="E18" s="209">
        <f>input1!E18</f>
        <v>0</v>
      </c>
      <c r="F18" s="201" t="s">
        <v>107</v>
      </c>
      <c r="G18" s="201" t="s">
        <v>107</v>
      </c>
      <c r="H18" s="201" t="s">
        <v>107</v>
      </c>
      <c r="I18" s="201" t="s">
        <v>107</v>
      </c>
      <c r="J18" s="201" t="s">
        <v>107</v>
      </c>
      <c r="K18" s="201" t="s">
        <v>107</v>
      </c>
      <c r="L18" s="201" t="s">
        <v>107</v>
      </c>
      <c r="M18" s="201" t="s">
        <v>107</v>
      </c>
      <c r="N18" s="201" t="s">
        <v>107</v>
      </c>
      <c r="O18" s="201" t="s">
        <v>107</v>
      </c>
      <c r="P18" s="201" t="s">
        <v>107</v>
      </c>
      <c r="Q18" s="201" t="s">
        <v>107</v>
      </c>
      <c r="R18" s="201" t="s">
        <v>107</v>
      </c>
      <c r="S18" s="201" t="s">
        <v>107</v>
      </c>
      <c r="T18" s="201" t="s">
        <v>107</v>
      </c>
      <c r="U18" s="201" t="s">
        <v>107</v>
      </c>
      <c r="V18" s="201" t="s">
        <v>107</v>
      </c>
      <c r="W18" s="201" t="s">
        <v>107</v>
      </c>
      <c r="X18" s="201" t="s">
        <v>107</v>
      </c>
      <c r="Y18" s="201" t="s">
        <v>107</v>
      </c>
      <c r="Z18" s="201" t="s">
        <v>107</v>
      </c>
      <c r="AA18" s="201" t="s">
        <v>107</v>
      </c>
      <c r="AB18" s="201" t="s">
        <v>107</v>
      </c>
      <c r="AC18" s="201" t="s">
        <v>107</v>
      </c>
      <c r="AD18" s="201" t="s">
        <v>107</v>
      </c>
      <c r="AE18" s="202" t="e">
        <f t="shared" si="0"/>
        <v>#VALUE!</v>
      </c>
      <c r="AF18" s="202" t="str">
        <f t="shared" si="1"/>
        <v>-</v>
      </c>
      <c r="AG18" s="202" t="e">
        <f t="shared" si="2"/>
        <v>#VALUE!</v>
      </c>
      <c r="AH18" s="202" t="str">
        <f t="shared" si="3"/>
        <v>-</v>
      </c>
      <c r="AI18" s="202" t="str">
        <f t="shared" si="4"/>
        <v>-</v>
      </c>
      <c r="AJ18" s="202" t="e">
        <f t="shared" si="5"/>
        <v>#VALUE!</v>
      </c>
      <c r="AK18" s="202" t="str">
        <f t="shared" si="6"/>
        <v>-</v>
      </c>
      <c r="AL18" s="202" t="str">
        <f t="shared" si="7"/>
        <v>-</v>
      </c>
      <c r="AM18" s="202" t="e">
        <f t="shared" si="8"/>
        <v>#VALUE!</v>
      </c>
      <c r="AN18" s="202" t="e">
        <f t="shared" si="9"/>
        <v>#VALUE!</v>
      </c>
    </row>
    <row r="19" spans="1:61" ht="18" customHeight="1" x14ac:dyDescent="0.4">
      <c r="A19" s="206" t="s">
        <v>27</v>
      </c>
      <c r="B19" s="209">
        <f>input1!B19</f>
        <v>0</v>
      </c>
      <c r="C19" s="207">
        <f>input1!C19</f>
        <v>0</v>
      </c>
      <c r="D19" s="208">
        <f>input1!D19</f>
        <v>0</v>
      </c>
      <c r="E19" s="209">
        <f>input1!E19</f>
        <v>0</v>
      </c>
      <c r="F19" s="201" t="s">
        <v>107</v>
      </c>
      <c r="G19" s="201" t="s">
        <v>107</v>
      </c>
      <c r="H19" s="201" t="s">
        <v>107</v>
      </c>
      <c r="I19" s="201" t="s">
        <v>107</v>
      </c>
      <c r="J19" s="201" t="s">
        <v>107</v>
      </c>
      <c r="K19" s="201" t="s">
        <v>107</v>
      </c>
      <c r="L19" s="201" t="s">
        <v>107</v>
      </c>
      <c r="M19" s="201" t="s">
        <v>107</v>
      </c>
      <c r="N19" s="201" t="s">
        <v>107</v>
      </c>
      <c r="O19" s="201" t="s">
        <v>107</v>
      </c>
      <c r="P19" s="201" t="s">
        <v>107</v>
      </c>
      <c r="Q19" s="201" t="s">
        <v>107</v>
      </c>
      <c r="R19" s="201" t="s">
        <v>107</v>
      </c>
      <c r="S19" s="201" t="s">
        <v>107</v>
      </c>
      <c r="T19" s="201" t="s">
        <v>107</v>
      </c>
      <c r="U19" s="201" t="s">
        <v>107</v>
      </c>
      <c r="V19" s="201" t="s">
        <v>107</v>
      </c>
      <c r="W19" s="201" t="s">
        <v>107</v>
      </c>
      <c r="X19" s="201" t="s">
        <v>107</v>
      </c>
      <c r="Y19" s="201" t="s">
        <v>107</v>
      </c>
      <c r="Z19" s="201" t="s">
        <v>107</v>
      </c>
      <c r="AA19" s="201" t="s">
        <v>107</v>
      </c>
      <c r="AB19" s="201" t="s">
        <v>107</v>
      </c>
      <c r="AC19" s="201" t="s">
        <v>107</v>
      </c>
      <c r="AD19" s="201" t="s">
        <v>107</v>
      </c>
      <c r="AE19" s="202" t="e">
        <f t="shared" si="0"/>
        <v>#VALUE!</v>
      </c>
      <c r="AF19" s="202" t="str">
        <f t="shared" si="1"/>
        <v>-</v>
      </c>
      <c r="AG19" s="202" t="e">
        <f t="shared" si="2"/>
        <v>#VALUE!</v>
      </c>
      <c r="AH19" s="202" t="str">
        <f t="shared" si="3"/>
        <v>-</v>
      </c>
      <c r="AI19" s="202" t="str">
        <f t="shared" si="4"/>
        <v>-</v>
      </c>
      <c r="AJ19" s="202" t="e">
        <f t="shared" si="5"/>
        <v>#VALUE!</v>
      </c>
      <c r="AK19" s="202" t="str">
        <f t="shared" si="6"/>
        <v>-</v>
      </c>
      <c r="AL19" s="202" t="str">
        <f t="shared" si="7"/>
        <v>-</v>
      </c>
      <c r="AM19" s="202" t="e">
        <f t="shared" si="8"/>
        <v>#VALUE!</v>
      </c>
      <c r="AN19" s="202" t="e">
        <f t="shared" si="9"/>
        <v>#VALUE!</v>
      </c>
    </row>
    <row r="20" spans="1:61" ht="18" customHeight="1" x14ac:dyDescent="0.4">
      <c r="A20" s="206" t="s">
        <v>28</v>
      </c>
      <c r="B20" s="209">
        <f>input1!B20</f>
        <v>0</v>
      </c>
      <c r="C20" s="207">
        <f>input1!C20</f>
        <v>0</v>
      </c>
      <c r="D20" s="208">
        <f>input1!D20</f>
        <v>0</v>
      </c>
      <c r="E20" s="209">
        <f>input1!E20</f>
        <v>0</v>
      </c>
      <c r="F20" s="201" t="s">
        <v>107</v>
      </c>
      <c r="G20" s="201" t="s">
        <v>107</v>
      </c>
      <c r="H20" s="201" t="s">
        <v>107</v>
      </c>
      <c r="I20" s="201" t="s">
        <v>107</v>
      </c>
      <c r="J20" s="201" t="s">
        <v>107</v>
      </c>
      <c r="K20" s="201" t="s">
        <v>107</v>
      </c>
      <c r="L20" s="201" t="s">
        <v>107</v>
      </c>
      <c r="M20" s="201" t="s">
        <v>107</v>
      </c>
      <c r="N20" s="201" t="s">
        <v>107</v>
      </c>
      <c r="O20" s="201" t="s">
        <v>107</v>
      </c>
      <c r="P20" s="201" t="s">
        <v>107</v>
      </c>
      <c r="Q20" s="201" t="s">
        <v>107</v>
      </c>
      <c r="R20" s="201" t="s">
        <v>107</v>
      </c>
      <c r="S20" s="201" t="s">
        <v>107</v>
      </c>
      <c r="T20" s="201" t="s">
        <v>107</v>
      </c>
      <c r="U20" s="201" t="s">
        <v>107</v>
      </c>
      <c r="V20" s="201" t="s">
        <v>107</v>
      </c>
      <c r="W20" s="201" t="s">
        <v>107</v>
      </c>
      <c r="X20" s="201" t="s">
        <v>107</v>
      </c>
      <c r="Y20" s="201" t="s">
        <v>107</v>
      </c>
      <c r="Z20" s="201" t="s">
        <v>107</v>
      </c>
      <c r="AA20" s="201" t="s">
        <v>107</v>
      </c>
      <c r="AB20" s="201" t="s">
        <v>107</v>
      </c>
      <c r="AC20" s="201" t="s">
        <v>107</v>
      </c>
      <c r="AD20" s="201" t="s">
        <v>107</v>
      </c>
      <c r="AE20" s="202" t="e">
        <f t="shared" si="0"/>
        <v>#VALUE!</v>
      </c>
      <c r="AF20" s="202" t="str">
        <f t="shared" si="1"/>
        <v>-</v>
      </c>
      <c r="AG20" s="202" t="e">
        <f t="shared" si="2"/>
        <v>#VALUE!</v>
      </c>
      <c r="AH20" s="202" t="str">
        <f t="shared" si="3"/>
        <v>-</v>
      </c>
      <c r="AI20" s="202" t="str">
        <f t="shared" si="4"/>
        <v>-</v>
      </c>
      <c r="AJ20" s="202" t="e">
        <f t="shared" si="5"/>
        <v>#VALUE!</v>
      </c>
      <c r="AK20" s="202" t="str">
        <f t="shared" si="6"/>
        <v>-</v>
      </c>
      <c r="AL20" s="202" t="str">
        <f t="shared" si="7"/>
        <v>-</v>
      </c>
      <c r="AM20" s="202" t="e">
        <f t="shared" si="8"/>
        <v>#VALUE!</v>
      </c>
      <c r="AN20" s="202" t="e">
        <f t="shared" si="9"/>
        <v>#VALUE!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8" customHeight="1" x14ac:dyDescent="0.4">
      <c r="A21" s="206" t="s">
        <v>29</v>
      </c>
      <c r="B21" s="209">
        <f>input1!B21</f>
        <v>0</v>
      </c>
      <c r="C21" s="207">
        <f>input1!C21</f>
        <v>0</v>
      </c>
      <c r="D21" s="208">
        <f>input1!D21</f>
        <v>0</v>
      </c>
      <c r="E21" s="209">
        <f>input1!E21</f>
        <v>0</v>
      </c>
      <c r="F21" s="201" t="s">
        <v>107</v>
      </c>
      <c r="G21" s="201" t="s">
        <v>107</v>
      </c>
      <c r="H21" s="201" t="s">
        <v>107</v>
      </c>
      <c r="I21" s="201" t="s">
        <v>107</v>
      </c>
      <c r="J21" s="201" t="s">
        <v>107</v>
      </c>
      <c r="K21" s="201" t="s">
        <v>107</v>
      </c>
      <c r="L21" s="201" t="s">
        <v>107</v>
      </c>
      <c r="M21" s="201" t="s">
        <v>107</v>
      </c>
      <c r="N21" s="201" t="s">
        <v>107</v>
      </c>
      <c r="O21" s="201" t="s">
        <v>107</v>
      </c>
      <c r="P21" s="201" t="s">
        <v>107</v>
      </c>
      <c r="Q21" s="201" t="s">
        <v>107</v>
      </c>
      <c r="R21" s="201" t="s">
        <v>107</v>
      </c>
      <c r="S21" s="201" t="s">
        <v>107</v>
      </c>
      <c r="T21" s="201" t="s">
        <v>107</v>
      </c>
      <c r="U21" s="201" t="s">
        <v>107</v>
      </c>
      <c r="V21" s="201" t="s">
        <v>107</v>
      </c>
      <c r="W21" s="201" t="s">
        <v>107</v>
      </c>
      <c r="X21" s="201" t="s">
        <v>107</v>
      </c>
      <c r="Y21" s="201" t="s">
        <v>107</v>
      </c>
      <c r="Z21" s="201" t="s">
        <v>107</v>
      </c>
      <c r="AA21" s="201" t="s">
        <v>107</v>
      </c>
      <c r="AB21" s="201" t="s">
        <v>107</v>
      </c>
      <c r="AC21" s="201" t="s">
        <v>107</v>
      </c>
      <c r="AD21" s="201" t="s">
        <v>107</v>
      </c>
      <c r="AE21" s="202" t="e">
        <f t="shared" si="0"/>
        <v>#VALUE!</v>
      </c>
      <c r="AF21" s="202" t="str">
        <f t="shared" si="1"/>
        <v>-</v>
      </c>
      <c r="AG21" s="202" t="e">
        <f t="shared" si="2"/>
        <v>#VALUE!</v>
      </c>
      <c r="AH21" s="202" t="str">
        <f t="shared" si="3"/>
        <v>-</v>
      </c>
      <c r="AI21" s="202" t="str">
        <f t="shared" si="4"/>
        <v>-</v>
      </c>
      <c r="AJ21" s="202" t="e">
        <f t="shared" si="5"/>
        <v>#VALUE!</v>
      </c>
      <c r="AK21" s="202" t="str">
        <f t="shared" si="6"/>
        <v>-</v>
      </c>
      <c r="AL21" s="202" t="str">
        <f t="shared" si="7"/>
        <v>-</v>
      </c>
      <c r="AM21" s="202" t="e">
        <f t="shared" si="8"/>
        <v>#VALUE!</v>
      </c>
      <c r="AN21" s="202" t="e">
        <f t="shared" si="9"/>
        <v>#VALUE!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8" customHeight="1" x14ac:dyDescent="0.4">
      <c r="A22" s="206" t="s">
        <v>30</v>
      </c>
      <c r="B22" s="209">
        <f>input1!B22</f>
        <v>0</v>
      </c>
      <c r="C22" s="207">
        <f>input1!C22</f>
        <v>0</v>
      </c>
      <c r="D22" s="208">
        <f>input1!D22</f>
        <v>0</v>
      </c>
      <c r="E22" s="209">
        <f>input1!E22</f>
        <v>0</v>
      </c>
      <c r="F22" s="201" t="s">
        <v>107</v>
      </c>
      <c r="G22" s="201" t="s">
        <v>107</v>
      </c>
      <c r="H22" s="201" t="s">
        <v>107</v>
      </c>
      <c r="I22" s="201" t="s">
        <v>107</v>
      </c>
      <c r="J22" s="201" t="s">
        <v>107</v>
      </c>
      <c r="K22" s="201" t="s">
        <v>107</v>
      </c>
      <c r="L22" s="201" t="s">
        <v>107</v>
      </c>
      <c r="M22" s="201" t="s">
        <v>107</v>
      </c>
      <c r="N22" s="201" t="s">
        <v>107</v>
      </c>
      <c r="O22" s="201" t="s">
        <v>107</v>
      </c>
      <c r="P22" s="201" t="s">
        <v>107</v>
      </c>
      <c r="Q22" s="201" t="s">
        <v>107</v>
      </c>
      <c r="R22" s="201" t="s">
        <v>107</v>
      </c>
      <c r="S22" s="201" t="s">
        <v>107</v>
      </c>
      <c r="T22" s="201" t="s">
        <v>107</v>
      </c>
      <c r="U22" s="201" t="s">
        <v>107</v>
      </c>
      <c r="V22" s="201" t="s">
        <v>107</v>
      </c>
      <c r="W22" s="201" t="s">
        <v>107</v>
      </c>
      <c r="X22" s="201" t="s">
        <v>107</v>
      </c>
      <c r="Y22" s="201" t="s">
        <v>107</v>
      </c>
      <c r="Z22" s="201" t="s">
        <v>107</v>
      </c>
      <c r="AA22" s="201" t="s">
        <v>107</v>
      </c>
      <c r="AB22" s="201" t="s">
        <v>107</v>
      </c>
      <c r="AC22" s="201" t="s">
        <v>107</v>
      </c>
      <c r="AD22" s="201" t="s">
        <v>107</v>
      </c>
      <c r="AE22" s="202" t="e">
        <f t="shared" si="0"/>
        <v>#VALUE!</v>
      </c>
      <c r="AF22" s="202" t="str">
        <f t="shared" si="1"/>
        <v>-</v>
      </c>
      <c r="AG22" s="202" t="e">
        <f t="shared" si="2"/>
        <v>#VALUE!</v>
      </c>
      <c r="AH22" s="202" t="str">
        <f t="shared" si="3"/>
        <v>-</v>
      </c>
      <c r="AI22" s="202" t="str">
        <f t="shared" si="4"/>
        <v>-</v>
      </c>
      <c r="AJ22" s="202" t="e">
        <f t="shared" si="5"/>
        <v>#VALUE!</v>
      </c>
      <c r="AK22" s="202" t="str">
        <f t="shared" si="6"/>
        <v>-</v>
      </c>
      <c r="AL22" s="202" t="str">
        <f t="shared" si="7"/>
        <v>-</v>
      </c>
      <c r="AM22" s="202" t="e">
        <f t="shared" si="8"/>
        <v>#VALUE!</v>
      </c>
      <c r="AN22" s="202" t="e">
        <f t="shared" si="9"/>
        <v>#VALUE!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18" customHeight="1" x14ac:dyDescent="0.4">
      <c r="A23" s="206" t="s">
        <v>31</v>
      </c>
      <c r="B23" s="209">
        <f>input1!B23</f>
        <v>0</v>
      </c>
      <c r="C23" s="207">
        <f>input1!C23</f>
        <v>0</v>
      </c>
      <c r="D23" s="208">
        <f>input1!D23</f>
        <v>0</v>
      </c>
      <c r="E23" s="209">
        <f>input1!E23</f>
        <v>0</v>
      </c>
      <c r="F23" s="201" t="s">
        <v>107</v>
      </c>
      <c r="G23" s="201" t="s">
        <v>107</v>
      </c>
      <c r="H23" s="201" t="s">
        <v>107</v>
      </c>
      <c r="I23" s="201" t="s">
        <v>107</v>
      </c>
      <c r="J23" s="201" t="s">
        <v>107</v>
      </c>
      <c r="K23" s="201" t="s">
        <v>107</v>
      </c>
      <c r="L23" s="201" t="s">
        <v>107</v>
      </c>
      <c r="M23" s="201" t="s">
        <v>107</v>
      </c>
      <c r="N23" s="201" t="s">
        <v>107</v>
      </c>
      <c r="O23" s="201" t="s">
        <v>107</v>
      </c>
      <c r="P23" s="201" t="s">
        <v>107</v>
      </c>
      <c r="Q23" s="201" t="s">
        <v>107</v>
      </c>
      <c r="R23" s="201" t="s">
        <v>107</v>
      </c>
      <c r="S23" s="201" t="s">
        <v>107</v>
      </c>
      <c r="T23" s="201" t="s">
        <v>107</v>
      </c>
      <c r="U23" s="201" t="s">
        <v>107</v>
      </c>
      <c r="V23" s="201" t="s">
        <v>107</v>
      </c>
      <c r="W23" s="201" t="s">
        <v>107</v>
      </c>
      <c r="X23" s="201" t="s">
        <v>107</v>
      </c>
      <c r="Y23" s="201" t="s">
        <v>107</v>
      </c>
      <c r="Z23" s="201" t="s">
        <v>107</v>
      </c>
      <c r="AA23" s="201" t="s">
        <v>107</v>
      </c>
      <c r="AB23" s="201" t="s">
        <v>107</v>
      </c>
      <c r="AC23" s="201" t="s">
        <v>107</v>
      </c>
      <c r="AD23" s="201" t="s">
        <v>107</v>
      </c>
      <c r="AE23" s="202" t="e">
        <f t="shared" si="0"/>
        <v>#VALUE!</v>
      </c>
      <c r="AF23" s="202" t="str">
        <f t="shared" si="1"/>
        <v>-</v>
      </c>
      <c r="AG23" s="202" t="e">
        <f t="shared" si="2"/>
        <v>#VALUE!</v>
      </c>
      <c r="AH23" s="202" t="str">
        <f t="shared" si="3"/>
        <v>-</v>
      </c>
      <c r="AI23" s="202" t="str">
        <f t="shared" si="4"/>
        <v>-</v>
      </c>
      <c r="AJ23" s="202" t="e">
        <f t="shared" si="5"/>
        <v>#VALUE!</v>
      </c>
      <c r="AK23" s="202" t="str">
        <f t="shared" si="6"/>
        <v>-</v>
      </c>
      <c r="AL23" s="202" t="str">
        <f t="shared" si="7"/>
        <v>-</v>
      </c>
      <c r="AM23" s="202" t="e">
        <f t="shared" si="8"/>
        <v>#VALUE!</v>
      </c>
      <c r="AN23" s="202" t="e">
        <f t="shared" si="9"/>
        <v>#VALUE!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18" customHeight="1" x14ac:dyDescent="0.4">
      <c r="A24" s="206" t="s">
        <v>32</v>
      </c>
      <c r="B24" s="209">
        <f>input1!B24</f>
        <v>0</v>
      </c>
      <c r="C24" s="207">
        <f>input1!C24</f>
        <v>0</v>
      </c>
      <c r="D24" s="208">
        <f>input1!D24</f>
        <v>0</v>
      </c>
      <c r="E24" s="209">
        <f>input1!E24</f>
        <v>0</v>
      </c>
      <c r="F24" s="201" t="s">
        <v>107</v>
      </c>
      <c r="G24" s="201" t="s">
        <v>107</v>
      </c>
      <c r="H24" s="201" t="s">
        <v>107</v>
      </c>
      <c r="I24" s="201" t="s">
        <v>107</v>
      </c>
      <c r="J24" s="201" t="s">
        <v>107</v>
      </c>
      <c r="K24" s="201" t="s">
        <v>107</v>
      </c>
      <c r="L24" s="201" t="s">
        <v>107</v>
      </c>
      <c r="M24" s="201" t="s">
        <v>107</v>
      </c>
      <c r="N24" s="201" t="s">
        <v>107</v>
      </c>
      <c r="O24" s="201" t="s">
        <v>107</v>
      </c>
      <c r="P24" s="201" t="s">
        <v>107</v>
      </c>
      <c r="Q24" s="201" t="s">
        <v>107</v>
      </c>
      <c r="R24" s="201" t="s">
        <v>107</v>
      </c>
      <c r="S24" s="201" t="s">
        <v>107</v>
      </c>
      <c r="T24" s="201" t="s">
        <v>107</v>
      </c>
      <c r="U24" s="201" t="s">
        <v>107</v>
      </c>
      <c r="V24" s="201" t="s">
        <v>107</v>
      </c>
      <c r="W24" s="201" t="s">
        <v>107</v>
      </c>
      <c r="X24" s="201" t="s">
        <v>107</v>
      </c>
      <c r="Y24" s="201" t="s">
        <v>107</v>
      </c>
      <c r="Z24" s="201" t="s">
        <v>107</v>
      </c>
      <c r="AA24" s="201" t="s">
        <v>107</v>
      </c>
      <c r="AB24" s="201" t="s">
        <v>107</v>
      </c>
      <c r="AC24" s="201" t="s">
        <v>107</v>
      </c>
      <c r="AD24" s="201" t="s">
        <v>107</v>
      </c>
      <c r="AE24" s="202" t="e">
        <f t="shared" si="0"/>
        <v>#VALUE!</v>
      </c>
      <c r="AF24" s="202" t="str">
        <f t="shared" si="1"/>
        <v>-</v>
      </c>
      <c r="AG24" s="202" t="e">
        <f t="shared" si="2"/>
        <v>#VALUE!</v>
      </c>
      <c r="AH24" s="202" t="str">
        <f t="shared" si="3"/>
        <v>-</v>
      </c>
      <c r="AI24" s="202" t="str">
        <f t="shared" si="4"/>
        <v>-</v>
      </c>
      <c r="AJ24" s="202" t="e">
        <f t="shared" si="5"/>
        <v>#VALUE!</v>
      </c>
      <c r="AK24" s="202" t="str">
        <f t="shared" si="6"/>
        <v>-</v>
      </c>
      <c r="AL24" s="202" t="str">
        <f t="shared" si="7"/>
        <v>-</v>
      </c>
      <c r="AM24" s="202" t="e">
        <f t="shared" si="8"/>
        <v>#VALUE!</v>
      </c>
      <c r="AN24" s="202" t="e">
        <f t="shared" si="9"/>
        <v>#VALUE!</v>
      </c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ht="18" customHeight="1" x14ac:dyDescent="0.4">
      <c r="A25" s="206" t="s">
        <v>33</v>
      </c>
      <c r="B25" s="209">
        <f>input1!B25</f>
        <v>0</v>
      </c>
      <c r="C25" s="207">
        <f>input1!C25</f>
        <v>0</v>
      </c>
      <c r="D25" s="208">
        <f>input1!D25</f>
        <v>0</v>
      </c>
      <c r="E25" s="209">
        <f>input1!E25</f>
        <v>0</v>
      </c>
      <c r="F25" s="201" t="s">
        <v>107</v>
      </c>
      <c r="G25" s="201" t="s">
        <v>107</v>
      </c>
      <c r="H25" s="201" t="s">
        <v>107</v>
      </c>
      <c r="I25" s="201" t="s">
        <v>107</v>
      </c>
      <c r="J25" s="201" t="s">
        <v>107</v>
      </c>
      <c r="K25" s="201" t="s">
        <v>107</v>
      </c>
      <c r="L25" s="201" t="s">
        <v>107</v>
      </c>
      <c r="M25" s="201" t="s">
        <v>107</v>
      </c>
      <c r="N25" s="201" t="s">
        <v>107</v>
      </c>
      <c r="O25" s="201" t="s">
        <v>107</v>
      </c>
      <c r="P25" s="201" t="s">
        <v>107</v>
      </c>
      <c r="Q25" s="201" t="s">
        <v>107</v>
      </c>
      <c r="R25" s="201" t="s">
        <v>107</v>
      </c>
      <c r="S25" s="201" t="s">
        <v>107</v>
      </c>
      <c r="T25" s="201" t="s">
        <v>107</v>
      </c>
      <c r="U25" s="201" t="s">
        <v>107</v>
      </c>
      <c r="V25" s="201" t="s">
        <v>107</v>
      </c>
      <c r="W25" s="201" t="s">
        <v>107</v>
      </c>
      <c r="X25" s="201" t="s">
        <v>107</v>
      </c>
      <c r="Y25" s="201" t="s">
        <v>107</v>
      </c>
      <c r="Z25" s="201" t="s">
        <v>107</v>
      </c>
      <c r="AA25" s="201" t="s">
        <v>107</v>
      </c>
      <c r="AB25" s="201" t="s">
        <v>107</v>
      </c>
      <c r="AC25" s="201" t="s">
        <v>107</v>
      </c>
      <c r="AD25" s="201" t="s">
        <v>107</v>
      </c>
      <c r="AE25" s="202" t="e">
        <f t="shared" si="0"/>
        <v>#VALUE!</v>
      </c>
      <c r="AF25" s="202" t="str">
        <f t="shared" si="1"/>
        <v>-</v>
      </c>
      <c r="AG25" s="202" t="e">
        <f t="shared" si="2"/>
        <v>#VALUE!</v>
      </c>
      <c r="AH25" s="202" t="str">
        <f t="shared" si="3"/>
        <v>-</v>
      </c>
      <c r="AI25" s="202" t="str">
        <f t="shared" si="4"/>
        <v>-</v>
      </c>
      <c r="AJ25" s="202" t="e">
        <f t="shared" si="5"/>
        <v>#VALUE!</v>
      </c>
      <c r="AK25" s="202" t="str">
        <f t="shared" si="6"/>
        <v>-</v>
      </c>
      <c r="AL25" s="202" t="str">
        <f t="shared" si="7"/>
        <v>-</v>
      </c>
      <c r="AM25" s="202" t="e">
        <f t="shared" si="8"/>
        <v>#VALUE!</v>
      </c>
      <c r="AN25" s="202" t="e">
        <f t="shared" si="9"/>
        <v>#VALUE!</v>
      </c>
    </row>
    <row r="26" spans="1:61" ht="18" customHeight="1" x14ac:dyDescent="0.4">
      <c r="A26" s="206" t="s">
        <v>34</v>
      </c>
      <c r="B26" s="209">
        <f>input1!B26</f>
        <v>0</v>
      </c>
      <c r="C26" s="207">
        <f>input1!C26</f>
        <v>0</v>
      </c>
      <c r="D26" s="208">
        <f>input1!D26</f>
        <v>0</v>
      </c>
      <c r="E26" s="209">
        <f>input1!E26</f>
        <v>0</v>
      </c>
      <c r="F26" s="201" t="s">
        <v>107</v>
      </c>
      <c r="G26" s="201" t="s">
        <v>107</v>
      </c>
      <c r="H26" s="201" t="s">
        <v>107</v>
      </c>
      <c r="I26" s="201" t="s">
        <v>107</v>
      </c>
      <c r="J26" s="201" t="s">
        <v>107</v>
      </c>
      <c r="K26" s="201" t="s">
        <v>107</v>
      </c>
      <c r="L26" s="201" t="s">
        <v>107</v>
      </c>
      <c r="M26" s="201" t="s">
        <v>107</v>
      </c>
      <c r="N26" s="201" t="s">
        <v>107</v>
      </c>
      <c r="O26" s="201" t="s">
        <v>107</v>
      </c>
      <c r="P26" s="201" t="s">
        <v>107</v>
      </c>
      <c r="Q26" s="201" t="s">
        <v>107</v>
      </c>
      <c r="R26" s="201" t="s">
        <v>107</v>
      </c>
      <c r="S26" s="201" t="s">
        <v>107</v>
      </c>
      <c r="T26" s="201" t="s">
        <v>107</v>
      </c>
      <c r="U26" s="201" t="s">
        <v>107</v>
      </c>
      <c r="V26" s="201" t="s">
        <v>107</v>
      </c>
      <c r="W26" s="201" t="s">
        <v>107</v>
      </c>
      <c r="X26" s="201" t="s">
        <v>107</v>
      </c>
      <c r="Y26" s="201" t="s">
        <v>107</v>
      </c>
      <c r="Z26" s="201" t="s">
        <v>107</v>
      </c>
      <c r="AA26" s="201" t="s">
        <v>107</v>
      </c>
      <c r="AB26" s="201" t="s">
        <v>107</v>
      </c>
      <c r="AC26" s="201" t="s">
        <v>107</v>
      </c>
      <c r="AD26" s="201" t="s">
        <v>107</v>
      </c>
      <c r="AE26" s="202" t="e">
        <f t="shared" si="0"/>
        <v>#VALUE!</v>
      </c>
      <c r="AF26" s="202" t="str">
        <f t="shared" si="1"/>
        <v>-</v>
      </c>
      <c r="AG26" s="202" t="e">
        <f t="shared" si="2"/>
        <v>#VALUE!</v>
      </c>
      <c r="AH26" s="202" t="str">
        <f t="shared" si="3"/>
        <v>-</v>
      </c>
      <c r="AI26" s="202" t="str">
        <f t="shared" si="4"/>
        <v>-</v>
      </c>
      <c r="AJ26" s="202" t="e">
        <f t="shared" si="5"/>
        <v>#VALUE!</v>
      </c>
      <c r="AK26" s="202" t="str">
        <f t="shared" si="6"/>
        <v>-</v>
      </c>
      <c r="AL26" s="202" t="str">
        <f t="shared" si="7"/>
        <v>-</v>
      </c>
      <c r="AM26" s="202" t="e">
        <f t="shared" si="8"/>
        <v>#VALUE!</v>
      </c>
      <c r="AN26" s="202" t="e">
        <f t="shared" si="9"/>
        <v>#VALUE!</v>
      </c>
    </row>
    <row r="27" spans="1:61" ht="18" customHeight="1" x14ac:dyDescent="0.4">
      <c r="A27" s="206" t="s">
        <v>35</v>
      </c>
      <c r="B27" s="209">
        <f>input1!B27</f>
        <v>0</v>
      </c>
      <c r="C27" s="207">
        <f>input1!C27</f>
        <v>0</v>
      </c>
      <c r="D27" s="208">
        <f>input1!D27</f>
        <v>0</v>
      </c>
      <c r="E27" s="209">
        <f>input1!E27</f>
        <v>0</v>
      </c>
      <c r="F27" s="201" t="s">
        <v>107</v>
      </c>
      <c r="G27" s="201" t="s">
        <v>107</v>
      </c>
      <c r="H27" s="201" t="s">
        <v>107</v>
      </c>
      <c r="I27" s="201" t="s">
        <v>107</v>
      </c>
      <c r="J27" s="201" t="s">
        <v>107</v>
      </c>
      <c r="K27" s="201" t="s">
        <v>107</v>
      </c>
      <c r="L27" s="201" t="s">
        <v>107</v>
      </c>
      <c r="M27" s="201" t="s">
        <v>107</v>
      </c>
      <c r="N27" s="201" t="s">
        <v>107</v>
      </c>
      <c r="O27" s="201" t="s">
        <v>107</v>
      </c>
      <c r="P27" s="201" t="s">
        <v>107</v>
      </c>
      <c r="Q27" s="201" t="s">
        <v>107</v>
      </c>
      <c r="R27" s="201" t="s">
        <v>107</v>
      </c>
      <c r="S27" s="201" t="s">
        <v>107</v>
      </c>
      <c r="T27" s="201" t="s">
        <v>107</v>
      </c>
      <c r="U27" s="201" t="s">
        <v>107</v>
      </c>
      <c r="V27" s="201" t="s">
        <v>107</v>
      </c>
      <c r="W27" s="201" t="s">
        <v>107</v>
      </c>
      <c r="X27" s="201" t="s">
        <v>107</v>
      </c>
      <c r="Y27" s="201" t="s">
        <v>107</v>
      </c>
      <c r="Z27" s="201" t="s">
        <v>107</v>
      </c>
      <c r="AA27" s="201" t="s">
        <v>107</v>
      </c>
      <c r="AB27" s="201" t="s">
        <v>107</v>
      </c>
      <c r="AC27" s="201" t="s">
        <v>107</v>
      </c>
      <c r="AD27" s="201" t="s">
        <v>107</v>
      </c>
      <c r="AE27" s="202" t="e">
        <f t="shared" si="0"/>
        <v>#VALUE!</v>
      </c>
      <c r="AF27" s="202" t="str">
        <f t="shared" si="1"/>
        <v>-</v>
      </c>
      <c r="AG27" s="202" t="e">
        <f t="shared" si="2"/>
        <v>#VALUE!</v>
      </c>
      <c r="AH27" s="202" t="str">
        <f t="shared" si="3"/>
        <v>-</v>
      </c>
      <c r="AI27" s="202" t="str">
        <f t="shared" si="4"/>
        <v>-</v>
      </c>
      <c r="AJ27" s="202" t="e">
        <f t="shared" si="5"/>
        <v>#VALUE!</v>
      </c>
      <c r="AK27" s="202" t="str">
        <f t="shared" si="6"/>
        <v>-</v>
      </c>
      <c r="AL27" s="202" t="str">
        <f t="shared" si="7"/>
        <v>-</v>
      </c>
      <c r="AM27" s="202" t="e">
        <f t="shared" si="8"/>
        <v>#VALUE!</v>
      </c>
      <c r="AN27" s="202" t="e">
        <f t="shared" si="9"/>
        <v>#VALUE!</v>
      </c>
    </row>
    <row r="28" spans="1:61" ht="18" customHeight="1" x14ac:dyDescent="0.4">
      <c r="A28" s="206" t="s">
        <v>36</v>
      </c>
      <c r="B28" s="209">
        <f>input1!B28</f>
        <v>0</v>
      </c>
      <c r="C28" s="207">
        <f>input1!C28</f>
        <v>0</v>
      </c>
      <c r="D28" s="208">
        <f>input1!D28</f>
        <v>0</v>
      </c>
      <c r="E28" s="209">
        <f>input1!E28</f>
        <v>0</v>
      </c>
      <c r="F28" s="201" t="s">
        <v>107</v>
      </c>
      <c r="G28" s="201" t="s">
        <v>107</v>
      </c>
      <c r="H28" s="201" t="s">
        <v>107</v>
      </c>
      <c r="I28" s="201" t="s">
        <v>107</v>
      </c>
      <c r="J28" s="201" t="s">
        <v>107</v>
      </c>
      <c r="K28" s="201" t="s">
        <v>107</v>
      </c>
      <c r="L28" s="201" t="s">
        <v>107</v>
      </c>
      <c r="M28" s="201" t="s">
        <v>107</v>
      </c>
      <c r="N28" s="201" t="s">
        <v>107</v>
      </c>
      <c r="O28" s="201" t="s">
        <v>107</v>
      </c>
      <c r="P28" s="201" t="s">
        <v>107</v>
      </c>
      <c r="Q28" s="201" t="s">
        <v>107</v>
      </c>
      <c r="R28" s="201" t="s">
        <v>107</v>
      </c>
      <c r="S28" s="201" t="s">
        <v>107</v>
      </c>
      <c r="T28" s="201" t="s">
        <v>107</v>
      </c>
      <c r="U28" s="201" t="s">
        <v>107</v>
      </c>
      <c r="V28" s="201" t="s">
        <v>107</v>
      </c>
      <c r="W28" s="201" t="s">
        <v>107</v>
      </c>
      <c r="X28" s="201" t="s">
        <v>107</v>
      </c>
      <c r="Y28" s="201" t="s">
        <v>107</v>
      </c>
      <c r="Z28" s="201" t="s">
        <v>107</v>
      </c>
      <c r="AA28" s="201" t="s">
        <v>107</v>
      </c>
      <c r="AB28" s="201" t="s">
        <v>107</v>
      </c>
      <c r="AC28" s="201" t="s">
        <v>107</v>
      </c>
      <c r="AD28" s="201" t="s">
        <v>107</v>
      </c>
      <c r="AE28" s="202" t="e">
        <f t="shared" si="0"/>
        <v>#VALUE!</v>
      </c>
      <c r="AF28" s="202" t="str">
        <f t="shared" si="1"/>
        <v>-</v>
      </c>
      <c r="AG28" s="202" t="e">
        <f t="shared" si="2"/>
        <v>#VALUE!</v>
      </c>
      <c r="AH28" s="202" t="str">
        <f t="shared" si="3"/>
        <v>-</v>
      </c>
      <c r="AI28" s="202" t="str">
        <f t="shared" si="4"/>
        <v>-</v>
      </c>
      <c r="AJ28" s="202" t="e">
        <f t="shared" si="5"/>
        <v>#VALUE!</v>
      </c>
      <c r="AK28" s="202" t="str">
        <f t="shared" si="6"/>
        <v>-</v>
      </c>
      <c r="AL28" s="202" t="str">
        <f t="shared" si="7"/>
        <v>-</v>
      </c>
      <c r="AM28" s="202" t="e">
        <f t="shared" si="8"/>
        <v>#VALUE!</v>
      </c>
      <c r="AN28" s="202" t="e">
        <f t="shared" si="9"/>
        <v>#VALUE!</v>
      </c>
    </row>
    <row r="29" spans="1:61" ht="18" customHeight="1" x14ac:dyDescent="0.4">
      <c r="A29" s="206" t="s">
        <v>37</v>
      </c>
      <c r="B29" s="209">
        <f>input1!B29</f>
        <v>0</v>
      </c>
      <c r="C29" s="207">
        <f>input1!C29</f>
        <v>0</v>
      </c>
      <c r="D29" s="208">
        <f>input1!D29</f>
        <v>0</v>
      </c>
      <c r="E29" s="209">
        <f>input1!E29</f>
        <v>0</v>
      </c>
      <c r="F29" s="201" t="s">
        <v>107</v>
      </c>
      <c r="G29" s="201" t="s">
        <v>107</v>
      </c>
      <c r="H29" s="201" t="s">
        <v>107</v>
      </c>
      <c r="I29" s="201" t="s">
        <v>107</v>
      </c>
      <c r="J29" s="201" t="s">
        <v>107</v>
      </c>
      <c r="K29" s="201" t="s">
        <v>107</v>
      </c>
      <c r="L29" s="201" t="s">
        <v>107</v>
      </c>
      <c r="M29" s="201" t="s">
        <v>107</v>
      </c>
      <c r="N29" s="201" t="s">
        <v>107</v>
      </c>
      <c r="O29" s="201" t="s">
        <v>107</v>
      </c>
      <c r="P29" s="201" t="s">
        <v>107</v>
      </c>
      <c r="Q29" s="201" t="s">
        <v>107</v>
      </c>
      <c r="R29" s="201" t="s">
        <v>107</v>
      </c>
      <c r="S29" s="201" t="s">
        <v>107</v>
      </c>
      <c r="T29" s="201" t="s">
        <v>107</v>
      </c>
      <c r="U29" s="201" t="s">
        <v>107</v>
      </c>
      <c r="V29" s="201" t="s">
        <v>107</v>
      </c>
      <c r="W29" s="201" t="s">
        <v>107</v>
      </c>
      <c r="X29" s="201" t="s">
        <v>107</v>
      </c>
      <c r="Y29" s="201" t="s">
        <v>107</v>
      </c>
      <c r="Z29" s="201" t="s">
        <v>107</v>
      </c>
      <c r="AA29" s="201" t="s">
        <v>107</v>
      </c>
      <c r="AB29" s="201" t="s">
        <v>107</v>
      </c>
      <c r="AC29" s="201" t="s">
        <v>107</v>
      </c>
      <c r="AD29" s="201" t="s">
        <v>107</v>
      </c>
      <c r="AE29" s="202" t="e">
        <f t="shared" si="0"/>
        <v>#VALUE!</v>
      </c>
      <c r="AF29" s="202" t="str">
        <f t="shared" si="1"/>
        <v>-</v>
      </c>
      <c r="AG29" s="202" t="e">
        <f t="shared" si="2"/>
        <v>#VALUE!</v>
      </c>
      <c r="AH29" s="202" t="str">
        <f t="shared" si="3"/>
        <v>-</v>
      </c>
      <c r="AI29" s="202" t="str">
        <f t="shared" si="4"/>
        <v>-</v>
      </c>
      <c r="AJ29" s="202" t="e">
        <f t="shared" si="5"/>
        <v>#VALUE!</v>
      </c>
      <c r="AK29" s="202" t="str">
        <f t="shared" si="6"/>
        <v>-</v>
      </c>
      <c r="AL29" s="202" t="str">
        <f t="shared" si="7"/>
        <v>-</v>
      </c>
      <c r="AM29" s="202" t="e">
        <f t="shared" si="8"/>
        <v>#VALUE!</v>
      </c>
      <c r="AN29" s="202" t="e">
        <f t="shared" si="9"/>
        <v>#VALUE!</v>
      </c>
    </row>
    <row r="30" spans="1:61" ht="18" customHeight="1" x14ac:dyDescent="0.4">
      <c r="A30" s="206" t="s">
        <v>38</v>
      </c>
      <c r="B30" s="209">
        <f>input1!B30</f>
        <v>0</v>
      </c>
      <c r="C30" s="207">
        <f>input1!C30</f>
        <v>0</v>
      </c>
      <c r="D30" s="208">
        <f>input1!D30</f>
        <v>0</v>
      </c>
      <c r="E30" s="209">
        <f>input1!E30</f>
        <v>0</v>
      </c>
      <c r="F30" s="201" t="s">
        <v>107</v>
      </c>
      <c r="G30" s="201" t="s">
        <v>107</v>
      </c>
      <c r="H30" s="201" t="s">
        <v>107</v>
      </c>
      <c r="I30" s="201" t="s">
        <v>107</v>
      </c>
      <c r="J30" s="201" t="s">
        <v>107</v>
      </c>
      <c r="K30" s="201" t="s">
        <v>107</v>
      </c>
      <c r="L30" s="201" t="s">
        <v>107</v>
      </c>
      <c r="M30" s="201" t="s">
        <v>107</v>
      </c>
      <c r="N30" s="201" t="s">
        <v>107</v>
      </c>
      <c r="O30" s="201" t="s">
        <v>107</v>
      </c>
      <c r="P30" s="201" t="s">
        <v>107</v>
      </c>
      <c r="Q30" s="201" t="s">
        <v>107</v>
      </c>
      <c r="R30" s="201" t="s">
        <v>107</v>
      </c>
      <c r="S30" s="201" t="s">
        <v>107</v>
      </c>
      <c r="T30" s="201" t="s">
        <v>107</v>
      </c>
      <c r="U30" s="201" t="s">
        <v>107</v>
      </c>
      <c r="V30" s="201" t="s">
        <v>107</v>
      </c>
      <c r="W30" s="201" t="s">
        <v>107</v>
      </c>
      <c r="X30" s="201" t="s">
        <v>107</v>
      </c>
      <c r="Y30" s="201" t="s">
        <v>107</v>
      </c>
      <c r="Z30" s="201" t="s">
        <v>107</v>
      </c>
      <c r="AA30" s="201" t="s">
        <v>107</v>
      </c>
      <c r="AB30" s="201" t="s">
        <v>107</v>
      </c>
      <c r="AC30" s="201" t="s">
        <v>107</v>
      </c>
      <c r="AD30" s="201" t="s">
        <v>107</v>
      </c>
      <c r="AE30" s="202" t="e">
        <f t="shared" si="0"/>
        <v>#VALUE!</v>
      </c>
      <c r="AF30" s="202" t="str">
        <f t="shared" si="1"/>
        <v>-</v>
      </c>
      <c r="AG30" s="202" t="e">
        <f t="shared" si="2"/>
        <v>#VALUE!</v>
      </c>
      <c r="AH30" s="202" t="str">
        <f t="shared" si="3"/>
        <v>-</v>
      </c>
      <c r="AI30" s="202" t="str">
        <f t="shared" si="4"/>
        <v>-</v>
      </c>
      <c r="AJ30" s="202" t="e">
        <f t="shared" si="5"/>
        <v>#VALUE!</v>
      </c>
      <c r="AK30" s="202" t="str">
        <f t="shared" si="6"/>
        <v>-</v>
      </c>
      <c r="AL30" s="202" t="str">
        <f t="shared" si="7"/>
        <v>-</v>
      </c>
      <c r="AM30" s="202" t="e">
        <f t="shared" si="8"/>
        <v>#VALUE!</v>
      </c>
      <c r="AN30" s="202" t="e">
        <f t="shared" si="9"/>
        <v>#VALUE!</v>
      </c>
    </row>
    <row r="31" spans="1:61" ht="18" customHeight="1" x14ac:dyDescent="0.4">
      <c r="A31" s="206" t="s">
        <v>39</v>
      </c>
      <c r="B31" s="209">
        <f>input1!B31</f>
        <v>0</v>
      </c>
      <c r="C31" s="207">
        <f>input1!C31</f>
        <v>0</v>
      </c>
      <c r="D31" s="208">
        <f>input1!D31</f>
        <v>0</v>
      </c>
      <c r="E31" s="209">
        <f>input1!E31</f>
        <v>0</v>
      </c>
      <c r="F31" s="201" t="s">
        <v>107</v>
      </c>
      <c r="G31" s="201" t="s">
        <v>107</v>
      </c>
      <c r="H31" s="201" t="s">
        <v>107</v>
      </c>
      <c r="I31" s="201" t="s">
        <v>107</v>
      </c>
      <c r="J31" s="201" t="s">
        <v>107</v>
      </c>
      <c r="K31" s="201" t="s">
        <v>107</v>
      </c>
      <c r="L31" s="201" t="s">
        <v>107</v>
      </c>
      <c r="M31" s="201" t="s">
        <v>107</v>
      </c>
      <c r="N31" s="201" t="s">
        <v>107</v>
      </c>
      <c r="O31" s="201" t="s">
        <v>107</v>
      </c>
      <c r="P31" s="201" t="s">
        <v>107</v>
      </c>
      <c r="Q31" s="201" t="s">
        <v>107</v>
      </c>
      <c r="R31" s="201" t="s">
        <v>107</v>
      </c>
      <c r="S31" s="201" t="s">
        <v>107</v>
      </c>
      <c r="T31" s="201" t="s">
        <v>107</v>
      </c>
      <c r="U31" s="201" t="s">
        <v>107</v>
      </c>
      <c r="V31" s="201" t="s">
        <v>107</v>
      </c>
      <c r="W31" s="201" t="s">
        <v>107</v>
      </c>
      <c r="X31" s="201" t="s">
        <v>107</v>
      </c>
      <c r="Y31" s="201" t="s">
        <v>107</v>
      </c>
      <c r="Z31" s="201" t="s">
        <v>107</v>
      </c>
      <c r="AA31" s="201" t="s">
        <v>107</v>
      </c>
      <c r="AB31" s="201" t="s">
        <v>107</v>
      </c>
      <c r="AC31" s="201" t="s">
        <v>107</v>
      </c>
      <c r="AD31" s="201" t="s">
        <v>107</v>
      </c>
      <c r="AE31" s="202" t="e">
        <f t="shared" si="0"/>
        <v>#VALUE!</v>
      </c>
      <c r="AF31" s="202" t="str">
        <f t="shared" si="1"/>
        <v>-</v>
      </c>
      <c r="AG31" s="202" t="e">
        <f t="shared" si="2"/>
        <v>#VALUE!</v>
      </c>
      <c r="AH31" s="202" t="str">
        <f t="shared" si="3"/>
        <v>-</v>
      </c>
      <c r="AI31" s="202" t="str">
        <f t="shared" si="4"/>
        <v>-</v>
      </c>
      <c r="AJ31" s="202" t="e">
        <f t="shared" si="5"/>
        <v>#VALUE!</v>
      </c>
      <c r="AK31" s="202" t="str">
        <f t="shared" si="6"/>
        <v>-</v>
      </c>
      <c r="AL31" s="202" t="str">
        <f t="shared" si="7"/>
        <v>-</v>
      </c>
      <c r="AM31" s="202" t="e">
        <f t="shared" si="8"/>
        <v>#VALUE!</v>
      </c>
      <c r="AN31" s="202" t="e">
        <f t="shared" si="9"/>
        <v>#VALUE!</v>
      </c>
    </row>
    <row r="32" spans="1:61" ht="18" customHeight="1" x14ac:dyDescent="0.4">
      <c r="A32" s="206" t="s">
        <v>40</v>
      </c>
      <c r="B32" s="209">
        <f>input1!B32</f>
        <v>0</v>
      </c>
      <c r="C32" s="207">
        <f>input1!C32</f>
        <v>0</v>
      </c>
      <c r="D32" s="208">
        <f>input1!D32</f>
        <v>0</v>
      </c>
      <c r="E32" s="209">
        <f>input1!E32</f>
        <v>0</v>
      </c>
      <c r="F32" s="201" t="s">
        <v>107</v>
      </c>
      <c r="G32" s="201" t="s">
        <v>107</v>
      </c>
      <c r="H32" s="201" t="s">
        <v>107</v>
      </c>
      <c r="I32" s="201" t="s">
        <v>107</v>
      </c>
      <c r="J32" s="201" t="s">
        <v>107</v>
      </c>
      <c r="K32" s="201" t="s">
        <v>107</v>
      </c>
      <c r="L32" s="201" t="s">
        <v>107</v>
      </c>
      <c r="M32" s="201" t="s">
        <v>107</v>
      </c>
      <c r="N32" s="201" t="s">
        <v>107</v>
      </c>
      <c r="O32" s="201" t="s">
        <v>107</v>
      </c>
      <c r="P32" s="201" t="s">
        <v>107</v>
      </c>
      <c r="Q32" s="201" t="s">
        <v>107</v>
      </c>
      <c r="R32" s="201" t="s">
        <v>107</v>
      </c>
      <c r="S32" s="201" t="s">
        <v>107</v>
      </c>
      <c r="T32" s="201" t="s">
        <v>107</v>
      </c>
      <c r="U32" s="201" t="s">
        <v>107</v>
      </c>
      <c r="V32" s="201" t="s">
        <v>107</v>
      </c>
      <c r="W32" s="201" t="s">
        <v>107</v>
      </c>
      <c r="X32" s="201" t="s">
        <v>107</v>
      </c>
      <c r="Y32" s="201" t="s">
        <v>107</v>
      </c>
      <c r="Z32" s="201" t="s">
        <v>107</v>
      </c>
      <c r="AA32" s="201" t="s">
        <v>107</v>
      </c>
      <c r="AB32" s="201" t="s">
        <v>107</v>
      </c>
      <c r="AC32" s="201" t="s">
        <v>107</v>
      </c>
      <c r="AD32" s="201" t="s">
        <v>107</v>
      </c>
      <c r="AE32" s="202" t="e">
        <f t="shared" si="0"/>
        <v>#VALUE!</v>
      </c>
      <c r="AF32" s="202" t="str">
        <f t="shared" si="1"/>
        <v>-</v>
      </c>
      <c r="AG32" s="202" t="e">
        <f t="shared" si="2"/>
        <v>#VALUE!</v>
      </c>
      <c r="AH32" s="202" t="str">
        <f t="shared" si="3"/>
        <v>-</v>
      </c>
      <c r="AI32" s="202" t="str">
        <f t="shared" si="4"/>
        <v>-</v>
      </c>
      <c r="AJ32" s="202" t="e">
        <f t="shared" si="5"/>
        <v>#VALUE!</v>
      </c>
      <c r="AK32" s="202" t="str">
        <f t="shared" si="6"/>
        <v>-</v>
      </c>
      <c r="AL32" s="202" t="str">
        <f t="shared" si="7"/>
        <v>-</v>
      </c>
      <c r="AM32" s="202" t="e">
        <f t="shared" si="8"/>
        <v>#VALUE!</v>
      </c>
      <c r="AN32" s="202" t="e">
        <f t="shared" si="9"/>
        <v>#VALUE!</v>
      </c>
    </row>
    <row r="33" spans="1:40" ht="18" customHeight="1" x14ac:dyDescent="0.4">
      <c r="A33" s="206" t="s">
        <v>41</v>
      </c>
      <c r="B33" s="209">
        <f>input1!B33</f>
        <v>0</v>
      </c>
      <c r="C33" s="207">
        <f>input1!C33</f>
        <v>0</v>
      </c>
      <c r="D33" s="208">
        <f>input1!D33</f>
        <v>0</v>
      </c>
      <c r="E33" s="209">
        <f>input1!E33</f>
        <v>0</v>
      </c>
      <c r="F33" s="201" t="s">
        <v>107</v>
      </c>
      <c r="G33" s="201" t="s">
        <v>107</v>
      </c>
      <c r="H33" s="201" t="s">
        <v>107</v>
      </c>
      <c r="I33" s="201" t="s">
        <v>107</v>
      </c>
      <c r="J33" s="201" t="s">
        <v>107</v>
      </c>
      <c r="K33" s="201" t="s">
        <v>107</v>
      </c>
      <c r="L33" s="201" t="s">
        <v>107</v>
      </c>
      <c r="M33" s="201" t="s">
        <v>107</v>
      </c>
      <c r="N33" s="201" t="s">
        <v>107</v>
      </c>
      <c r="O33" s="201" t="s">
        <v>107</v>
      </c>
      <c r="P33" s="201" t="s">
        <v>107</v>
      </c>
      <c r="Q33" s="201" t="s">
        <v>107</v>
      </c>
      <c r="R33" s="201" t="s">
        <v>107</v>
      </c>
      <c r="S33" s="201" t="s">
        <v>107</v>
      </c>
      <c r="T33" s="201" t="s">
        <v>107</v>
      </c>
      <c r="U33" s="201" t="s">
        <v>107</v>
      </c>
      <c r="V33" s="201" t="s">
        <v>107</v>
      </c>
      <c r="W33" s="201" t="s">
        <v>107</v>
      </c>
      <c r="X33" s="201" t="s">
        <v>107</v>
      </c>
      <c r="Y33" s="201" t="s">
        <v>107</v>
      </c>
      <c r="Z33" s="201" t="s">
        <v>107</v>
      </c>
      <c r="AA33" s="201" t="s">
        <v>107</v>
      </c>
      <c r="AB33" s="201" t="s">
        <v>107</v>
      </c>
      <c r="AC33" s="201" t="s">
        <v>107</v>
      </c>
      <c r="AD33" s="201" t="s">
        <v>107</v>
      </c>
      <c r="AE33" s="202" t="e">
        <f t="shared" si="0"/>
        <v>#VALUE!</v>
      </c>
      <c r="AF33" s="202" t="str">
        <f t="shared" si="1"/>
        <v>-</v>
      </c>
      <c r="AG33" s="202" t="e">
        <f t="shared" si="2"/>
        <v>#VALUE!</v>
      </c>
      <c r="AH33" s="202" t="str">
        <f t="shared" si="3"/>
        <v>-</v>
      </c>
      <c r="AI33" s="202" t="str">
        <f t="shared" si="4"/>
        <v>-</v>
      </c>
      <c r="AJ33" s="202" t="e">
        <f t="shared" si="5"/>
        <v>#VALUE!</v>
      </c>
      <c r="AK33" s="202" t="str">
        <f t="shared" si="6"/>
        <v>-</v>
      </c>
      <c r="AL33" s="202" t="str">
        <f t="shared" si="7"/>
        <v>-</v>
      </c>
      <c r="AM33" s="202" t="e">
        <f t="shared" si="8"/>
        <v>#VALUE!</v>
      </c>
      <c r="AN33" s="202" t="e">
        <f t="shared" si="9"/>
        <v>#VALUE!</v>
      </c>
    </row>
    <row r="34" spans="1:40" ht="18" customHeight="1" x14ac:dyDescent="0.4">
      <c r="A34" s="206" t="s">
        <v>42</v>
      </c>
      <c r="B34" s="209">
        <f>input1!B34</f>
        <v>0</v>
      </c>
      <c r="C34" s="207">
        <f>input1!C34</f>
        <v>0</v>
      </c>
      <c r="D34" s="208">
        <f>input1!D34</f>
        <v>0</v>
      </c>
      <c r="E34" s="209">
        <f>input1!E34</f>
        <v>0</v>
      </c>
      <c r="F34" s="201" t="s">
        <v>107</v>
      </c>
      <c r="G34" s="201" t="s">
        <v>107</v>
      </c>
      <c r="H34" s="201" t="s">
        <v>107</v>
      </c>
      <c r="I34" s="201" t="s">
        <v>107</v>
      </c>
      <c r="J34" s="201" t="s">
        <v>107</v>
      </c>
      <c r="K34" s="201" t="s">
        <v>107</v>
      </c>
      <c r="L34" s="201" t="s">
        <v>107</v>
      </c>
      <c r="M34" s="201" t="s">
        <v>107</v>
      </c>
      <c r="N34" s="201" t="s">
        <v>107</v>
      </c>
      <c r="O34" s="201" t="s">
        <v>107</v>
      </c>
      <c r="P34" s="201" t="s">
        <v>107</v>
      </c>
      <c r="Q34" s="201" t="s">
        <v>107</v>
      </c>
      <c r="R34" s="201" t="s">
        <v>107</v>
      </c>
      <c r="S34" s="201" t="s">
        <v>107</v>
      </c>
      <c r="T34" s="201" t="s">
        <v>107</v>
      </c>
      <c r="U34" s="201" t="s">
        <v>107</v>
      </c>
      <c r="V34" s="201" t="s">
        <v>107</v>
      </c>
      <c r="W34" s="201" t="s">
        <v>107</v>
      </c>
      <c r="X34" s="201" t="s">
        <v>107</v>
      </c>
      <c r="Y34" s="201" t="s">
        <v>107</v>
      </c>
      <c r="Z34" s="201" t="s">
        <v>107</v>
      </c>
      <c r="AA34" s="201" t="s">
        <v>107</v>
      </c>
      <c r="AB34" s="201" t="s">
        <v>107</v>
      </c>
      <c r="AC34" s="201" t="s">
        <v>107</v>
      </c>
      <c r="AD34" s="201" t="s">
        <v>107</v>
      </c>
      <c r="AE34" s="202" t="e">
        <f t="shared" si="0"/>
        <v>#VALUE!</v>
      </c>
      <c r="AF34" s="202" t="str">
        <f t="shared" si="1"/>
        <v>-</v>
      </c>
      <c r="AG34" s="202" t="e">
        <f t="shared" si="2"/>
        <v>#VALUE!</v>
      </c>
      <c r="AH34" s="202" t="str">
        <f t="shared" si="3"/>
        <v>-</v>
      </c>
      <c r="AI34" s="202" t="str">
        <f t="shared" si="4"/>
        <v>-</v>
      </c>
      <c r="AJ34" s="202" t="e">
        <f t="shared" si="5"/>
        <v>#VALUE!</v>
      </c>
      <c r="AK34" s="202" t="str">
        <f t="shared" si="6"/>
        <v>-</v>
      </c>
      <c r="AL34" s="202" t="str">
        <f t="shared" si="7"/>
        <v>-</v>
      </c>
      <c r="AM34" s="202" t="e">
        <f t="shared" si="8"/>
        <v>#VALUE!</v>
      </c>
      <c r="AN34" s="202" t="e">
        <f t="shared" si="9"/>
        <v>#VALUE!</v>
      </c>
    </row>
    <row r="35" spans="1:40" ht="18" customHeight="1" x14ac:dyDescent="0.4">
      <c r="A35" s="206" t="s">
        <v>43</v>
      </c>
      <c r="B35" s="209">
        <f>input1!B35</f>
        <v>0</v>
      </c>
      <c r="C35" s="207">
        <f>input1!C35</f>
        <v>0</v>
      </c>
      <c r="D35" s="208">
        <f>input1!D35</f>
        <v>0</v>
      </c>
      <c r="E35" s="209">
        <f>input1!E35</f>
        <v>0</v>
      </c>
      <c r="F35" s="201" t="s">
        <v>107</v>
      </c>
      <c r="G35" s="201" t="s">
        <v>107</v>
      </c>
      <c r="H35" s="201" t="s">
        <v>107</v>
      </c>
      <c r="I35" s="201" t="s">
        <v>107</v>
      </c>
      <c r="J35" s="201" t="s">
        <v>107</v>
      </c>
      <c r="K35" s="201" t="s">
        <v>107</v>
      </c>
      <c r="L35" s="201" t="s">
        <v>107</v>
      </c>
      <c r="M35" s="201" t="s">
        <v>107</v>
      </c>
      <c r="N35" s="201" t="s">
        <v>107</v>
      </c>
      <c r="O35" s="201" t="s">
        <v>107</v>
      </c>
      <c r="P35" s="201" t="s">
        <v>107</v>
      </c>
      <c r="Q35" s="201" t="s">
        <v>107</v>
      </c>
      <c r="R35" s="201" t="s">
        <v>107</v>
      </c>
      <c r="S35" s="201" t="s">
        <v>107</v>
      </c>
      <c r="T35" s="201" t="s">
        <v>107</v>
      </c>
      <c r="U35" s="201" t="s">
        <v>107</v>
      </c>
      <c r="V35" s="201" t="s">
        <v>107</v>
      </c>
      <c r="W35" s="201" t="s">
        <v>107</v>
      </c>
      <c r="X35" s="201" t="s">
        <v>107</v>
      </c>
      <c r="Y35" s="201" t="s">
        <v>107</v>
      </c>
      <c r="Z35" s="201" t="s">
        <v>107</v>
      </c>
      <c r="AA35" s="201" t="s">
        <v>107</v>
      </c>
      <c r="AB35" s="201" t="s">
        <v>107</v>
      </c>
      <c r="AC35" s="201" t="s">
        <v>107</v>
      </c>
      <c r="AD35" s="201" t="s">
        <v>107</v>
      </c>
      <c r="AE35" s="202" t="e">
        <f t="shared" si="0"/>
        <v>#VALUE!</v>
      </c>
      <c r="AF35" s="202" t="str">
        <f t="shared" si="1"/>
        <v>-</v>
      </c>
      <c r="AG35" s="202" t="e">
        <f t="shared" si="2"/>
        <v>#VALUE!</v>
      </c>
      <c r="AH35" s="202" t="str">
        <f t="shared" si="3"/>
        <v>-</v>
      </c>
      <c r="AI35" s="202" t="str">
        <f t="shared" si="4"/>
        <v>-</v>
      </c>
      <c r="AJ35" s="202" t="e">
        <f t="shared" si="5"/>
        <v>#VALUE!</v>
      </c>
      <c r="AK35" s="202" t="str">
        <f t="shared" si="6"/>
        <v>-</v>
      </c>
      <c r="AL35" s="202" t="str">
        <f t="shared" si="7"/>
        <v>-</v>
      </c>
      <c r="AM35" s="202" t="e">
        <f t="shared" si="8"/>
        <v>#VALUE!</v>
      </c>
      <c r="AN35" s="202" t="e">
        <f t="shared" si="9"/>
        <v>#VALUE!</v>
      </c>
    </row>
    <row r="36" spans="1:40" ht="18" customHeight="1" x14ac:dyDescent="0.4">
      <c r="A36" s="206" t="s">
        <v>44</v>
      </c>
      <c r="B36" s="209">
        <f>input1!B36</f>
        <v>0</v>
      </c>
      <c r="C36" s="207">
        <f>input1!C36</f>
        <v>0</v>
      </c>
      <c r="D36" s="208">
        <f>input1!D36</f>
        <v>0</v>
      </c>
      <c r="E36" s="209">
        <f>input1!E36</f>
        <v>0</v>
      </c>
      <c r="F36" s="201" t="s">
        <v>107</v>
      </c>
      <c r="G36" s="201" t="s">
        <v>107</v>
      </c>
      <c r="H36" s="201" t="s">
        <v>107</v>
      </c>
      <c r="I36" s="201" t="s">
        <v>107</v>
      </c>
      <c r="J36" s="201" t="s">
        <v>107</v>
      </c>
      <c r="K36" s="201" t="s">
        <v>107</v>
      </c>
      <c r="L36" s="201" t="s">
        <v>107</v>
      </c>
      <c r="M36" s="201" t="s">
        <v>107</v>
      </c>
      <c r="N36" s="201" t="s">
        <v>107</v>
      </c>
      <c r="O36" s="201" t="s">
        <v>107</v>
      </c>
      <c r="P36" s="201" t="s">
        <v>107</v>
      </c>
      <c r="Q36" s="201" t="s">
        <v>107</v>
      </c>
      <c r="R36" s="201" t="s">
        <v>107</v>
      </c>
      <c r="S36" s="201" t="s">
        <v>107</v>
      </c>
      <c r="T36" s="201" t="s">
        <v>107</v>
      </c>
      <c r="U36" s="201" t="s">
        <v>107</v>
      </c>
      <c r="V36" s="201" t="s">
        <v>107</v>
      </c>
      <c r="W36" s="201" t="s">
        <v>107</v>
      </c>
      <c r="X36" s="201" t="s">
        <v>107</v>
      </c>
      <c r="Y36" s="201" t="s">
        <v>107</v>
      </c>
      <c r="Z36" s="201" t="s">
        <v>107</v>
      </c>
      <c r="AA36" s="201" t="s">
        <v>107</v>
      </c>
      <c r="AB36" s="201" t="s">
        <v>107</v>
      </c>
      <c r="AC36" s="201" t="s">
        <v>107</v>
      </c>
      <c r="AD36" s="201" t="s">
        <v>107</v>
      </c>
      <c r="AE36" s="202" t="e">
        <f t="shared" si="0"/>
        <v>#VALUE!</v>
      </c>
      <c r="AF36" s="202" t="str">
        <f t="shared" si="1"/>
        <v>-</v>
      </c>
      <c r="AG36" s="202" t="e">
        <f t="shared" si="2"/>
        <v>#VALUE!</v>
      </c>
      <c r="AH36" s="202" t="str">
        <f t="shared" si="3"/>
        <v>-</v>
      </c>
      <c r="AI36" s="202" t="str">
        <f t="shared" si="4"/>
        <v>-</v>
      </c>
      <c r="AJ36" s="202" t="e">
        <f t="shared" si="5"/>
        <v>#VALUE!</v>
      </c>
      <c r="AK36" s="202" t="str">
        <f t="shared" si="6"/>
        <v>-</v>
      </c>
      <c r="AL36" s="202" t="str">
        <f t="shared" si="7"/>
        <v>-</v>
      </c>
      <c r="AM36" s="202" t="e">
        <f t="shared" si="8"/>
        <v>#VALUE!</v>
      </c>
      <c r="AN36" s="202" t="e">
        <f t="shared" si="9"/>
        <v>#VALUE!</v>
      </c>
    </row>
    <row r="37" spans="1:40" ht="18" customHeight="1" x14ac:dyDescent="0.4">
      <c r="A37" s="206" t="s">
        <v>45</v>
      </c>
      <c r="B37" s="209">
        <f>input1!B37</f>
        <v>0</v>
      </c>
      <c r="C37" s="207">
        <f>input1!C37</f>
        <v>0</v>
      </c>
      <c r="D37" s="208">
        <f>input1!D37</f>
        <v>0</v>
      </c>
      <c r="E37" s="209">
        <f>input1!E37</f>
        <v>0</v>
      </c>
      <c r="F37" s="201" t="s">
        <v>107</v>
      </c>
      <c r="G37" s="201" t="s">
        <v>107</v>
      </c>
      <c r="H37" s="201" t="s">
        <v>107</v>
      </c>
      <c r="I37" s="201" t="s">
        <v>107</v>
      </c>
      <c r="J37" s="201" t="s">
        <v>107</v>
      </c>
      <c r="K37" s="201" t="s">
        <v>107</v>
      </c>
      <c r="L37" s="201" t="s">
        <v>107</v>
      </c>
      <c r="M37" s="201" t="s">
        <v>107</v>
      </c>
      <c r="N37" s="201" t="s">
        <v>107</v>
      </c>
      <c r="O37" s="201" t="s">
        <v>107</v>
      </c>
      <c r="P37" s="201" t="s">
        <v>107</v>
      </c>
      <c r="Q37" s="201" t="s">
        <v>107</v>
      </c>
      <c r="R37" s="201" t="s">
        <v>107</v>
      </c>
      <c r="S37" s="201" t="s">
        <v>107</v>
      </c>
      <c r="T37" s="201" t="s">
        <v>107</v>
      </c>
      <c r="U37" s="201" t="s">
        <v>107</v>
      </c>
      <c r="V37" s="201" t="s">
        <v>107</v>
      </c>
      <c r="W37" s="201" t="s">
        <v>107</v>
      </c>
      <c r="X37" s="201" t="s">
        <v>107</v>
      </c>
      <c r="Y37" s="201" t="s">
        <v>107</v>
      </c>
      <c r="Z37" s="201" t="s">
        <v>107</v>
      </c>
      <c r="AA37" s="201" t="s">
        <v>107</v>
      </c>
      <c r="AB37" s="201" t="s">
        <v>107</v>
      </c>
      <c r="AC37" s="201" t="s">
        <v>107</v>
      </c>
      <c r="AD37" s="201" t="s">
        <v>107</v>
      </c>
      <c r="AE37" s="202" t="e">
        <f t="shared" si="0"/>
        <v>#VALUE!</v>
      </c>
      <c r="AF37" s="202" t="str">
        <f t="shared" si="1"/>
        <v>-</v>
      </c>
      <c r="AG37" s="202" t="e">
        <f t="shared" si="2"/>
        <v>#VALUE!</v>
      </c>
      <c r="AH37" s="202" t="str">
        <f t="shared" si="3"/>
        <v>-</v>
      </c>
      <c r="AI37" s="202" t="str">
        <f t="shared" si="4"/>
        <v>-</v>
      </c>
      <c r="AJ37" s="202" t="e">
        <f t="shared" si="5"/>
        <v>#VALUE!</v>
      </c>
      <c r="AK37" s="202" t="str">
        <f t="shared" si="6"/>
        <v>-</v>
      </c>
      <c r="AL37" s="202" t="str">
        <f t="shared" si="7"/>
        <v>-</v>
      </c>
      <c r="AM37" s="202" t="e">
        <f t="shared" si="8"/>
        <v>#VALUE!</v>
      </c>
      <c r="AN37" s="202" t="e">
        <f t="shared" si="9"/>
        <v>#VALUE!</v>
      </c>
    </row>
    <row r="38" spans="1:40" ht="18" customHeight="1" x14ac:dyDescent="0.4">
      <c r="A38" s="206" t="s">
        <v>46</v>
      </c>
      <c r="B38" s="209">
        <f>input1!B38</f>
        <v>0</v>
      </c>
      <c r="C38" s="207">
        <f>input1!C38</f>
        <v>0</v>
      </c>
      <c r="D38" s="208">
        <f>input1!D38</f>
        <v>0</v>
      </c>
      <c r="E38" s="209">
        <f>input1!E38</f>
        <v>0</v>
      </c>
      <c r="F38" s="201" t="s">
        <v>107</v>
      </c>
      <c r="G38" s="201" t="s">
        <v>107</v>
      </c>
      <c r="H38" s="201" t="s">
        <v>107</v>
      </c>
      <c r="I38" s="201" t="s">
        <v>107</v>
      </c>
      <c r="J38" s="201" t="s">
        <v>107</v>
      </c>
      <c r="K38" s="201" t="s">
        <v>107</v>
      </c>
      <c r="L38" s="201" t="s">
        <v>107</v>
      </c>
      <c r="M38" s="201" t="s">
        <v>107</v>
      </c>
      <c r="N38" s="201" t="s">
        <v>107</v>
      </c>
      <c r="O38" s="201" t="s">
        <v>107</v>
      </c>
      <c r="P38" s="201" t="s">
        <v>107</v>
      </c>
      <c r="Q38" s="201" t="s">
        <v>107</v>
      </c>
      <c r="R38" s="201" t="s">
        <v>107</v>
      </c>
      <c r="S38" s="201" t="s">
        <v>107</v>
      </c>
      <c r="T38" s="201" t="s">
        <v>107</v>
      </c>
      <c r="U38" s="201" t="s">
        <v>107</v>
      </c>
      <c r="V38" s="201" t="s">
        <v>107</v>
      </c>
      <c r="W38" s="201" t="s">
        <v>107</v>
      </c>
      <c r="X38" s="201" t="s">
        <v>107</v>
      </c>
      <c r="Y38" s="201" t="s">
        <v>107</v>
      </c>
      <c r="Z38" s="201" t="s">
        <v>107</v>
      </c>
      <c r="AA38" s="201" t="s">
        <v>107</v>
      </c>
      <c r="AB38" s="201" t="s">
        <v>107</v>
      </c>
      <c r="AC38" s="201" t="s">
        <v>107</v>
      </c>
      <c r="AD38" s="201" t="s">
        <v>107</v>
      </c>
      <c r="AE38" s="202" t="e">
        <f t="shared" si="0"/>
        <v>#VALUE!</v>
      </c>
      <c r="AF38" s="202" t="str">
        <f t="shared" si="1"/>
        <v>-</v>
      </c>
      <c r="AG38" s="202" t="e">
        <f t="shared" si="2"/>
        <v>#VALUE!</v>
      </c>
      <c r="AH38" s="202" t="str">
        <f t="shared" si="3"/>
        <v>-</v>
      </c>
      <c r="AI38" s="202" t="str">
        <f t="shared" si="4"/>
        <v>-</v>
      </c>
      <c r="AJ38" s="202" t="e">
        <f t="shared" si="5"/>
        <v>#VALUE!</v>
      </c>
      <c r="AK38" s="202" t="str">
        <f t="shared" si="6"/>
        <v>-</v>
      </c>
      <c r="AL38" s="202" t="str">
        <f t="shared" si="7"/>
        <v>-</v>
      </c>
      <c r="AM38" s="202" t="e">
        <f t="shared" si="8"/>
        <v>#VALUE!</v>
      </c>
      <c r="AN38" s="202" t="e">
        <f t="shared" si="9"/>
        <v>#VALUE!</v>
      </c>
    </row>
    <row r="39" spans="1:40" ht="18" customHeight="1" x14ac:dyDescent="0.4">
      <c r="A39" s="206" t="s">
        <v>47</v>
      </c>
      <c r="B39" s="209">
        <f>input1!B39</f>
        <v>0</v>
      </c>
      <c r="C39" s="207">
        <f>input1!C39</f>
        <v>0</v>
      </c>
      <c r="D39" s="208">
        <f>input1!D39</f>
        <v>0</v>
      </c>
      <c r="E39" s="209">
        <f>input1!E39</f>
        <v>0</v>
      </c>
      <c r="F39" s="201" t="s">
        <v>107</v>
      </c>
      <c r="G39" s="201" t="s">
        <v>107</v>
      </c>
      <c r="H39" s="201" t="s">
        <v>107</v>
      </c>
      <c r="I39" s="201" t="s">
        <v>107</v>
      </c>
      <c r="J39" s="201" t="s">
        <v>107</v>
      </c>
      <c r="K39" s="201" t="s">
        <v>107</v>
      </c>
      <c r="L39" s="201" t="s">
        <v>107</v>
      </c>
      <c r="M39" s="201" t="s">
        <v>107</v>
      </c>
      <c r="N39" s="201" t="s">
        <v>107</v>
      </c>
      <c r="O39" s="201" t="s">
        <v>107</v>
      </c>
      <c r="P39" s="201" t="s">
        <v>107</v>
      </c>
      <c r="Q39" s="201" t="s">
        <v>107</v>
      </c>
      <c r="R39" s="201" t="s">
        <v>107</v>
      </c>
      <c r="S39" s="201" t="s">
        <v>107</v>
      </c>
      <c r="T39" s="201" t="s">
        <v>107</v>
      </c>
      <c r="U39" s="201" t="s">
        <v>107</v>
      </c>
      <c r="V39" s="201" t="s">
        <v>107</v>
      </c>
      <c r="W39" s="201" t="s">
        <v>107</v>
      </c>
      <c r="X39" s="201" t="s">
        <v>107</v>
      </c>
      <c r="Y39" s="201" t="s">
        <v>107</v>
      </c>
      <c r="Z39" s="201" t="s">
        <v>107</v>
      </c>
      <c r="AA39" s="201" t="s">
        <v>107</v>
      </c>
      <c r="AB39" s="201" t="s">
        <v>107</v>
      </c>
      <c r="AC39" s="201" t="s">
        <v>107</v>
      </c>
      <c r="AD39" s="201" t="s">
        <v>107</v>
      </c>
      <c r="AE39" s="202" t="e">
        <f t="shared" si="0"/>
        <v>#VALUE!</v>
      </c>
      <c r="AF39" s="202" t="str">
        <f t="shared" si="1"/>
        <v>-</v>
      </c>
      <c r="AG39" s="202" t="e">
        <f t="shared" si="2"/>
        <v>#VALUE!</v>
      </c>
      <c r="AH39" s="202" t="str">
        <f t="shared" si="3"/>
        <v>-</v>
      </c>
      <c r="AI39" s="202" t="str">
        <f t="shared" si="4"/>
        <v>-</v>
      </c>
      <c r="AJ39" s="202" t="e">
        <f t="shared" si="5"/>
        <v>#VALUE!</v>
      </c>
      <c r="AK39" s="202" t="str">
        <f t="shared" si="6"/>
        <v>-</v>
      </c>
      <c r="AL39" s="202" t="str">
        <f t="shared" si="7"/>
        <v>-</v>
      </c>
      <c r="AM39" s="202" t="e">
        <f t="shared" si="8"/>
        <v>#VALUE!</v>
      </c>
      <c r="AN39" s="202" t="e">
        <f t="shared" si="9"/>
        <v>#VALUE!</v>
      </c>
    </row>
    <row r="40" spans="1:40" ht="18" customHeight="1" x14ac:dyDescent="0.4">
      <c r="A40" s="206" t="s">
        <v>48</v>
      </c>
      <c r="B40" s="209">
        <f>input1!B40</f>
        <v>0</v>
      </c>
      <c r="C40" s="207">
        <f>input1!C40</f>
        <v>0</v>
      </c>
      <c r="D40" s="208">
        <f>input1!D40</f>
        <v>0</v>
      </c>
      <c r="E40" s="209">
        <f>input1!E40</f>
        <v>0</v>
      </c>
      <c r="F40" s="201" t="s">
        <v>107</v>
      </c>
      <c r="G40" s="201" t="s">
        <v>107</v>
      </c>
      <c r="H40" s="201" t="s">
        <v>107</v>
      </c>
      <c r="I40" s="201" t="s">
        <v>107</v>
      </c>
      <c r="J40" s="201" t="s">
        <v>107</v>
      </c>
      <c r="K40" s="201" t="s">
        <v>107</v>
      </c>
      <c r="L40" s="201" t="s">
        <v>107</v>
      </c>
      <c r="M40" s="201" t="s">
        <v>107</v>
      </c>
      <c r="N40" s="201" t="s">
        <v>107</v>
      </c>
      <c r="O40" s="201" t="s">
        <v>107</v>
      </c>
      <c r="P40" s="201" t="s">
        <v>107</v>
      </c>
      <c r="Q40" s="201" t="s">
        <v>107</v>
      </c>
      <c r="R40" s="201" t="s">
        <v>107</v>
      </c>
      <c r="S40" s="201" t="s">
        <v>107</v>
      </c>
      <c r="T40" s="201" t="s">
        <v>107</v>
      </c>
      <c r="U40" s="201" t="s">
        <v>107</v>
      </c>
      <c r="V40" s="201" t="s">
        <v>107</v>
      </c>
      <c r="W40" s="201" t="s">
        <v>107</v>
      </c>
      <c r="X40" s="201" t="s">
        <v>107</v>
      </c>
      <c r="Y40" s="201" t="s">
        <v>107</v>
      </c>
      <c r="Z40" s="201" t="s">
        <v>107</v>
      </c>
      <c r="AA40" s="201" t="s">
        <v>107</v>
      </c>
      <c r="AB40" s="201" t="s">
        <v>107</v>
      </c>
      <c r="AC40" s="201" t="s">
        <v>107</v>
      </c>
      <c r="AD40" s="201" t="s">
        <v>107</v>
      </c>
      <c r="AE40" s="202" t="e">
        <f t="shared" si="0"/>
        <v>#VALUE!</v>
      </c>
      <c r="AF40" s="202" t="str">
        <f t="shared" si="1"/>
        <v>-</v>
      </c>
      <c r="AG40" s="202" t="e">
        <f t="shared" si="2"/>
        <v>#VALUE!</v>
      </c>
      <c r="AH40" s="202" t="str">
        <f t="shared" si="3"/>
        <v>-</v>
      </c>
      <c r="AI40" s="202" t="str">
        <f t="shared" si="4"/>
        <v>-</v>
      </c>
      <c r="AJ40" s="202" t="e">
        <f t="shared" si="5"/>
        <v>#VALUE!</v>
      </c>
      <c r="AK40" s="202" t="str">
        <f t="shared" si="6"/>
        <v>-</v>
      </c>
      <c r="AL40" s="202" t="str">
        <f t="shared" si="7"/>
        <v>-</v>
      </c>
      <c r="AM40" s="202" t="e">
        <f t="shared" si="8"/>
        <v>#VALUE!</v>
      </c>
      <c r="AN40" s="202" t="e">
        <f t="shared" si="9"/>
        <v>#VALUE!</v>
      </c>
    </row>
    <row r="41" spans="1:40" ht="18" customHeight="1" x14ac:dyDescent="0.4">
      <c r="A41" s="206" t="s">
        <v>49</v>
      </c>
      <c r="B41" s="209">
        <f>input1!B41</f>
        <v>0</v>
      </c>
      <c r="C41" s="207">
        <f>input1!C41</f>
        <v>0</v>
      </c>
      <c r="D41" s="208">
        <f>input1!D41</f>
        <v>0</v>
      </c>
      <c r="E41" s="209">
        <f>input1!E41</f>
        <v>0</v>
      </c>
      <c r="F41" s="201" t="s">
        <v>107</v>
      </c>
      <c r="G41" s="201" t="s">
        <v>107</v>
      </c>
      <c r="H41" s="201" t="s">
        <v>107</v>
      </c>
      <c r="I41" s="201" t="s">
        <v>107</v>
      </c>
      <c r="J41" s="201" t="s">
        <v>107</v>
      </c>
      <c r="K41" s="201" t="s">
        <v>107</v>
      </c>
      <c r="L41" s="201" t="s">
        <v>107</v>
      </c>
      <c r="M41" s="201" t="s">
        <v>107</v>
      </c>
      <c r="N41" s="201" t="s">
        <v>107</v>
      </c>
      <c r="O41" s="201" t="s">
        <v>107</v>
      </c>
      <c r="P41" s="201" t="s">
        <v>107</v>
      </c>
      <c r="Q41" s="201" t="s">
        <v>107</v>
      </c>
      <c r="R41" s="201" t="s">
        <v>107</v>
      </c>
      <c r="S41" s="201" t="s">
        <v>107</v>
      </c>
      <c r="T41" s="201" t="s">
        <v>107</v>
      </c>
      <c r="U41" s="201" t="s">
        <v>107</v>
      </c>
      <c r="V41" s="201" t="s">
        <v>107</v>
      </c>
      <c r="W41" s="201" t="s">
        <v>107</v>
      </c>
      <c r="X41" s="201" t="s">
        <v>107</v>
      </c>
      <c r="Y41" s="201" t="s">
        <v>107</v>
      </c>
      <c r="Z41" s="201" t="s">
        <v>107</v>
      </c>
      <c r="AA41" s="201" t="s">
        <v>107</v>
      </c>
      <c r="AB41" s="201" t="s">
        <v>107</v>
      </c>
      <c r="AC41" s="201" t="s">
        <v>107</v>
      </c>
      <c r="AD41" s="201" t="s">
        <v>107</v>
      </c>
      <c r="AE41" s="202" t="e">
        <f t="shared" si="0"/>
        <v>#VALUE!</v>
      </c>
      <c r="AF41" s="202" t="str">
        <f t="shared" si="1"/>
        <v>-</v>
      </c>
      <c r="AG41" s="202" t="e">
        <f t="shared" si="2"/>
        <v>#VALUE!</v>
      </c>
      <c r="AH41" s="202" t="str">
        <f t="shared" si="3"/>
        <v>-</v>
      </c>
      <c r="AI41" s="202" t="str">
        <f t="shared" si="4"/>
        <v>-</v>
      </c>
      <c r="AJ41" s="202" t="e">
        <f t="shared" si="5"/>
        <v>#VALUE!</v>
      </c>
      <c r="AK41" s="202" t="str">
        <f t="shared" si="6"/>
        <v>-</v>
      </c>
      <c r="AL41" s="202" t="str">
        <f t="shared" si="7"/>
        <v>-</v>
      </c>
      <c r="AM41" s="202" t="e">
        <f t="shared" si="8"/>
        <v>#VALUE!</v>
      </c>
      <c r="AN41" s="202" t="e">
        <f t="shared" si="9"/>
        <v>#VALUE!</v>
      </c>
    </row>
    <row r="42" spans="1:40" ht="18" customHeight="1" x14ac:dyDescent="0.4">
      <c r="A42" s="206" t="s">
        <v>50</v>
      </c>
      <c r="B42" s="209">
        <f>input1!B42</f>
        <v>0</v>
      </c>
      <c r="C42" s="207">
        <f>input1!C42</f>
        <v>0</v>
      </c>
      <c r="D42" s="208">
        <f>input1!D42</f>
        <v>0</v>
      </c>
      <c r="E42" s="209">
        <f>input1!E42</f>
        <v>0</v>
      </c>
      <c r="F42" s="201" t="s">
        <v>107</v>
      </c>
      <c r="G42" s="201" t="s">
        <v>107</v>
      </c>
      <c r="H42" s="201" t="s">
        <v>107</v>
      </c>
      <c r="I42" s="201" t="s">
        <v>107</v>
      </c>
      <c r="J42" s="201" t="s">
        <v>107</v>
      </c>
      <c r="K42" s="201" t="s">
        <v>107</v>
      </c>
      <c r="L42" s="201" t="s">
        <v>107</v>
      </c>
      <c r="M42" s="201" t="s">
        <v>107</v>
      </c>
      <c r="N42" s="201" t="s">
        <v>107</v>
      </c>
      <c r="O42" s="201" t="s">
        <v>107</v>
      </c>
      <c r="P42" s="201" t="s">
        <v>107</v>
      </c>
      <c r="Q42" s="201" t="s">
        <v>107</v>
      </c>
      <c r="R42" s="201" t="s">
        <v>107</v>
      </c>
      <c r="S42" s="201" t="s">
        <v>107</v>
      </c>
      <c r="T42" s="201" t="s">
        <v>107</v>
      </c>
      <c r="U42" s="201" t="s">
        <v>107</v>
      </c>
      <c r="V42" s="201" t="s">
        <v>107</v>
      </c>
      <c r="W42" s="201" t="s">
        <v>107</v>
      </c>
      <c r="X42" s="201" t="s">
        <v>107</v>
      </c>
      <c r="Y42" s="201" t="s">
        <v>107</v>
      </c>
      <c r="Z42" s="201" t="s">
        <v>107</v>
      </c>
      <c r="AA42" s="201" t="s">
        <v>107</v>
      </c>
      <c r="AB42" s="201" t="s">
        <v>107</v>
      </c>
      <c r="AC42" s="201" t="s">
        <v>107</v>
      </c>
      <c r="AD42" s="201" t="s">
        <v>107</v>
      </c>
      <c r="AE42" s="202" t="e">
        <f t="shared" si="0"/>
        <v>#VALUE!</v>
      </c>
      <c r="AF42" s="202" t="str">
        <f t="shared" si="1"/>
        <v>-</v>
      </c>
      <c r="AG42" s="202" t="e">
        <f t="shared" si="2"/>
        <v>#VALUE!</v>
      </c>
      <c r="AH42" s="202" t="str">
        <f t="shared" si="3"/>
        <v>-</v>
      </c>
      <c r="AI42" s="202" t="str">
        <f t="shared" si="4"/>
        <v>-</v>
      </c>
      <c r="AJ42" s="202" t="e">
        <f t="shared" si="5"/>
        <v>#VALUE!</v>
      </c>
      <c r="AK42" s="202" t="str">
        <f t="shared" si="6"/>
        <v>-</v>
      </c>
      <c r="AL42" s="202" t="str">
        <f t="shared" si="7"/>
        <v>-</v>
      </c>
      <c r="AM42" s="202" t="e">
        <f t="shared" si="8"/>
        <v>#VALUE!</v>
      </c>
      <c r="AN42" s="202" t="e">
        <f t="shared" si="9"/>
        <v>#VALUE!</v>
      </c>
    </row>
    <row r="43" spans="1:40" ht="18" customHeight="1" x14ac:dyDescent="0.4">
      <c r="A43" s="206" t="s">
        <v>51</v>
      </c>
      <c r="B43" s="209">
        <f>input1!B43</f>
        <v>0</v>
      </c>
      <c r="C43" s="207">
        <f>input1!C43</f>
        <v>0</v>
      </c>
      <c r="D43" s="208">
        <f>input1!D43</f>
        <v>0</v>
      </c>
      <c r="E43" s="209">
        <f>input1!E43</f>
        <v>0</v>
      </c>
      <c r="F43" s="201" t="s">
        <v>107</v>
      </c>
      <c r="G43" s="201" t="s">
        <v>107</v>
      </c>
      <c r="H43" s="201" t="s">
        <v>107</v>
      </c>
      <c r="I43" s="201" t="s">
        <v>107</v>
      </c>
      <c r="J43" s="201" t="s">
        <v>107</v>
      </c>
      <c r="K43" s="201" t="s">
        <v>107</v>
      </c>
      <c r="L43" s="201" t="s">
        <v>107</v>
      </c>
      <c r="M43" s="201" t="s">
        <v>107</v>
      </c>
      <c r="N43" s="201" t="s">
        <v>107</v>
      </c>
      <c r="O43" s="201" t="s">
        <v>107</v>
      </c>
      <c r="P43" s="201" t="s">
        <v>107</v>
      </c>
      <c r="Q43" s="201" t="s">
        <v>107</v>
      </c>
      <c r="R43" s="201" t="s">
        <v>107</v>
      </c>
      <c r="S43" s="201" t="s">
        <v>107</v>
      </c>
      <c r="T43" s="201" t="s">
        <v>107</v>
      </c>
      <c r="U43" s="201" t="s">
        <v>107</v>
      </c>
      <c r="V43" s="201" t="s">
        <v>107</v>
      </c>
      <c r="W43" s="201" t="s">
        <v>107</v>
      </c>
      <c r="X43" s="201" t="s">
        <v>107</v>
      </c>
      <c r="Y43" s="201" t="s">
        <v>107</v>
      </c>
      <c r="Z43" s="201" t="s">
        <v>107</v>
      </c>
      <c r="AA43" s="201" t="s">
        <v>107</v>
      </c>
      <c r="AB43" s="201" t="s">
        <v>107</v>
      </c>
      <c r="AC43" s="201" t="s">
        <v>107</v>
      </c>
      <c r="AD43" s="201" t="s">
        <v>107</v>
      </c>
      <c r="AE43" s="202" t="e">
        <f t="shared" si="0"/>
        <v>#VALUE!</v>
      </c>
      <c r="AF43" s="202" t="str">
        <f t="shared" si="1"/>
        <v>-</v>
      </c>
      <c r="AG43" s="202" t="e">
        <f t="shared" si="2"/>
        <v>#VALUE!</v>
      </c>
      <c r="AH43" s="202" t="str">
        <f t="shared" si="3"/>
        <v>-</v>
      </c>
      <c r="AI43" s="202" t="str">
        <f t="shared" si="4"/>
        <v>-</v>
      </c>
      <c r="AJ43" s="202" t="e">
        <f t="shared" si="5"/>
        <v>#VALUE!</v>
      </c>
      <c r="AK43" s="202" t="str">
        <f t="shared" si="6"/>
        <v>-</v>
      </c>
      <c r="AL43" s="202" t="str">
        <f t="shared" si="7"/>
        <v>-</v>
      </c>
      <c r="AM43" s="202" t="e">
        <f t="shared" si="8"/>
        <v>#VALUE!</v>
      </c>
      <c r="AN43" s="202" t="e">
        <f t="shared" si="9"/>
        <v>#VALUE!</v>
      </c>
    </row>
    <row r="44" spans="1:40" ht="18" customHeight="1" x14ac:dyDescent="0.4">
      <c r="A44" s="210" t="s">
        <v>52</v>
      </c>
      <c r="B44" s="209">
        <f>input1!B44</f>
        <v>0</v>
      </c>
      <c r="C44" s="207">
        <f>input1!C44</f>
        <v>0</v>
      </c>
      <c r="D44" s="208">
        <f>input1!D44</f>
        <v>0</v>
      </c>
      <c r="E44" s="209">
        <f>input1!E44</f>
        <v>0</v>
      </c>
      <c r="F44" s="201" t="s">
        <v>107</v>
      </c>
      <c r="G44" s="201" t="s">
        <v>107</v>
      </c>
      <c r="H44" s="201" t="s">
        <v>107</v>
      </c>
      <c r="I44" s="201" t="s">
        <v>107</v>
      </c>
      <c r="J44" s="201" t="s">
        <v>107</v>
      </c>
      <c r="K44" s="201" t="s">
        <v>107</v>
      </c>
      <c r="L44" s="201" t="s">
        <v>107</v>
      </c>
      <c r="M44" s="201" t="s">
        <v>107</v>
      </c>
      <c r="N44" s="201" t="s">
        <v>107</v>
      </c>
      <c r="O44" s="201" t="s">
        <v>107</v>
      </c>
      <c r="P44" s="201" t="s">
        <v>107</v>
      </c>
      <c r="Q44" s="201" t="s">
        <v>107</v>
      </c>
      <c r="R44" s="201" t="s">
        <v>107</v>
      </c>
      <c r="S44" s="201" t="s">
        <v>107</v>
      </c>
      <c r="T44" s="201" t="s">
        <v>107</v>
      </c>
      <c r="U44" s="201" t="s">
        <v>107</v>
      </c>
      <c r="V44" s="201" t="s">
        <v>107</v>
      </c>
      <c r="W44" s="201" t="s">
        <v>107</v>
      </c>
      <c r="X44" s="201" t="s">
        <v>107</v>
      </c>
      <c r="Y44" s="201" t="s">
        <v>107</v>
      </c>
      <c r="Z44" s="201" t="s">
        <v>107</v>
      </c>
      <c r="AA44" s="201" t="s">
        <v>107</v>
      </c>
      <c r="AB44" s="201" t="s">
        <v>107</v>
      </c>
      <c r="AC44" s="201" t="s">
        <v>107</v>
      </c>
      <c r="AD44" s="201" t="s">
        <v>107</v>
      </c>
      <c r="AE44" s="202" t="e">
        <f t="shared" si="0"/>
        <v>#VALUE!</v>
      </c>
      <c r="AF44" s="202" t="str">
        <f t="shared" si="1"/>
        <v>-</v>
      </c>
      <c r="AG44" s="202" t="e">
        <f t="shared" si="2"/>
        <v>#VALUE!</v>
      </c>
      <c r="AH44" s="202" t="str">
        <f t="shared" si="3"/>
        <v>-</v>
      </c>
      <c r="AI44" s="202" t="str">
        <f t="shared" si="4"/>
        <v>-</v>
      </c>
      <c r="AJ44" s="202" t="e">
        <f t="shared" si="5"/>
        <v>#VALUE!</v>
      </c>
      <c r="AK44" s="202" t="str">
        <f t="shared" si="6"/>
        <v>-</v>
      </c>
      <c r="AL44" s="202" t="str">
        <f t="shared" si="7"/>
        <v>-</v>
      </c>
      <c r="AM44" s="202" t="e">
        <f t="shared" si="8"/>
        <v>#VALUE!</v>
      </c>
      <c r="AN44" s="202" t="e">
        <f t="shared" si="9"/>
        <v>#VALUE!</v>
      </c>
    </row>
    <row r="45" spans="1:40" ht="18" customHeight="1" x14ac:dyDescent="0.4">
      <c r="A45" s="210" t="s">
        <v>64</v>
      </c>
      <c r="B45" s="209">
        <f>input1!B45</f>
        <v>0</v>
      </c>
      <c r="C45" s="207">
        <f>input1!C45</f>
        <v>0</v>
      </c>
      <c r="D45" s="208">
        <f>input1!D45</f>
        <v>0</v>
      </c>
      <c r="E45" s="209">
        <f>input1!E45</f>
        <v>0</v>
      </c>
      <c r="F45" s="201" t="s">
        <v>107</v>
      </c>
      <c r="G45" s="201" t="s">
        <v>107</v>
      </c>
      <c r="H45" s="201" t="s">
        <v>107</v>
      </c>
      <c r="I45" s="201" t="s">
        <v>107</v>
      </c>
      <c r="J45" s="201" t="s">
        <v>107</v>
      </c>
      <c r="K45" s="201" t="s">
        <v>107</v>
      </c>
      <c r="L45" s="201" t="s">
        <v>107</v>
      </c>
      <c r="M45" s="201" t="s">
        <v>107</v>
      </c>
      <c r="N45" s="201" t="s">
        <v>107</v>
      </c>
      <c r="O45" s="201" t="s">
        <v>107</v>
      </c>
      <c r="P45" s="201" t="s">
        <v>107</v>
      </c>
      <c r="Q45" s="201" t="s">
        <v>107</v>
      </c>
      <c r="R45" s="201" t="s">
        <v>107</v>
      </c>
      <c r="S45" s="201" t="s">
        <v>107</v>
      </c>
      <c r="T45" s="201" t="s">
        <v>107</v>
      </c>
      <c r="U45" s="201" t="s">
        <v>107</v>
      </c>
      <c r="V45" s="201" t="s">
        <v>107</v>
      </c>
      <c r="W45" s="201" t="s">
        <v>107</v>
      </c>
      <c r="X45" s="201" t="s">
        <v>107</v>
      </c>
      <c r="Y45" s="201" t="s">
        <v>107</v>
      </c>
      <c r="Z45" s="201" t="s">
        <v>107</v>
      </c>
      <c r="AA45" s="201" t="s">
        <v>107</v>
      </c>
      <c r="AB45" s="201" t="s">
        <v>107</v>
      </c>
      <c r="AC45" s="201" t="s">
        <v>107</v>
      </c>
      <c r="AD45" s="201" t="s">
        <v>107</v>
      </c>
      <c r="AE45" s="202" t="e">
        <f t="shared" si="0"/>
        <v>#VALUE!</v>
      </c>
      <c r="AF45" s="202" t="str">
        <f t="shared" si="1"/>
        <v>-</v>
      </c>
      <c r="AG45" s="202" t="e">
        <f t="shared" si="2"/>
        <v>#VALUE!</v>
      </c>
      <c r="AH45" s="202" t="str">
        <f t="shared" si="3"/>
        <v>-</v>
      </c>
      <c r="AI45" s="202" t="str">
        <f t="shared" si="4"/>
        <v>-</v>
      </c>
      <c r="AJ45" s="202" t="e">
        <f t="shared" si="5"/>
        <v>#VALUE!</v>
      </c>
      <c r="AK45" s="202" t="str">
        <f t="shared" si="6"/>
        <v>-</v>
      </c>
      <c r="AL45" s="202" t="str">
        <f t="shared" si="7"/>
        <v>-</v>
      </c>
      <c r="AM45" s="202" t="e">
        <f t="shared" si="8"/>
        <v>#VALUE!</v>
      </c>
      <c r="AN45" s="202" t="e">
        <f t="shared" si="9"/>
        <v>#VALUE!</v>
      </c>
    </row>
    <row r="46" spans="1:40" ht="18" customHeight="1" x14ac:dyDescent="0.4">
      <c r="A46" s="210" t="s">
        <v>65</v>
      </c>
      <c r="B46" s="209">
        <f>input1!B46</f>
        <v>0</v>
      </c>
      <c r="C46" s="207">
        <f>input1!C46</f>
        <v>0</v>
      </c>
      <c r="D46" s="208">
        <f>input1!D46</f>
        <v>0</v>
      </c>
      <c r="E46" s="209">
        <f>input1!E46</f>
        <v>0</v>
      </c>
      <c r="F46" s="201" t="s">
        <v>107</v>
      </c>
      <c r="G46" s="201" t="s">
        <v>107</v>
      </c>
      <c r="H46" s="201" t="s">
        <v>107</v>
      </c>
      <c r="I46" s="201" t="s">
        <v>107</v>
      </c>
      <c r="J46" s="201" t="s">
        <v>107</v>
      </c>
      <c r="K46" s="201" t="s">
        <v>107</v>
      </c>
      <c r="L46" s="201" t="s">
        <v>107</v>
      </c>
      <c r="M46" s="201" t="s">
        <v>107</v>
      </c>
      <c r="N46" s="201" t="s">
        <v>107</v>
      </c>
      <c r="O46" s="201" t="s">
        <v>107</v>
      </c>
      <c r="P46" s="201" t="s">
        <v>107</v>
      </c>
      <c r="Q46" s="201" t="s">
        <v>107</v>
      </c>
      <c r="R46" s="201" t="s">
        <v>107</v>
      </c>
      <c r="S46" s="201" t="s">
        <v>107</v>
      </c>
      <c r="T46" s="201" t="s">
        <v>107</v>
      </c>
      <c r="U46" s="201" t="s">
        <v>107</v>
      </c>
      <c r="V46" s="201" t="s">
        <v>107</v>
      </c>
      <c r="W46" s="201" t="s">
        <v>107</v>
      </c>
      <c r="X46" s="201" t="s">
        <v>107</v>
      </c>
      <c r="Y46" s="201" t="s">
        <v>107</v>
      </c>
      <c r="Z46" s="201" t="s">
        <v>107</v>
      </c>
      <c r="AA46" s="201" t="s">
        <v>107</v>
      </c>
      <c r="AB46" s="201" t="s">
        <v>107</v>
      </c>
      <c r="AC46" s="201" t="s">
        <v>107</v>
      </c>
      <c r="AD46" s="201" t="s">
        <v>107</v>
      </c>
      <c r="AE46" s="202" t="e">
        <f t="shared" si="0"/>
        <v>#VALUE!</v>
      </c>
      <c r="AF46" s="202" t="str">
        <f t="shared" si="1"/>
        <v>-</v>
      </c>
      <c r="AG46" s="202" t="e">
        <f t="shared" si="2"/>
        <v>#VALUE!</v>
      </c>
      <c r="AH46" s="202" t="str">
        <f t="shared" si="3"/>
        <v>-</v>
      </c>
      <c r="AI46" s="202" t="str">
        <f t="shared" si="4"/>
        <v>-</v>
      </c>
      <c r="AJ46" s="202" t="e">
        <f t="shared" si="5"/>
        <v>#VALUE!</v>
      </c>
      <c r="AK46" s="202" t="str">
        <f t="shared" si="6"/>
        <v>-</v>
      </c>
      <c r="AL46" s="202" t="str">
        <f t="shared" si="7"/>
        <v>-</v>
      </c>
      <c r="AM46" s="202" t="e">
        <f t="shared" si="8"/>
        <v>#VALUE!</v>
      </c>
      <c r="AN46" s="202" t="e">
        <f t="shared" si="9"/>
        <v>#VALUE!</v>
      </c>
    </row>
    <row r="47" spans="1:40" ht="18" customHeight="1" x14ac:dyDescent="0.4">
      <c r="A47" s="210" t="s">
        <v>66</v>
      </c>
      <c r="B47" s="209">
        <f>input1!B47</f>
        <v>0</v>
      </c>
      <c r="C47" s="207">
        <f>input1!C47</f>
        <v>0</v>
      </c>
      <c r="D47" s="208">
        <f>input1!D47</f>
        <v>0</v>
      </c>
      <c r="E47" s="209">
        <f>input1!E47</f>
        <v>0</v>
      </c>
      <c r="F47" s="201" t="s">
        <v>107</v>
      </c>
      <c r="G47" s="201" t="s">
        <v>107</v>
      </c>
      <c r="H47" s="201" t="s">
        <v>107</v>
      </c>
      <c r="I47" s="201" t="s">
        <v>107</v>
      </c>
      <c r="J47" s="201" t="s">
        <v>107</v>
      </c>
      <c r="K47" s="201" t="s">
        <v>107</v>
      </c>
      <c r="L47" s="201" t="s">
        <v>107</v>
      </c>
      <c r="M47" s="201" t="s">
        <v>107</v>
      </c>
      <c r="N47" s="201" t="s">
        <v>107</v>
      </c>
      <c r="O47" s="201" t="s">
        <v>107</v>
      </c>
      <c r="P47" s="201" t="s">
        <v>107</v>
      </c>
      <c r="Q47" s="201" t="s">
        <v>107</v>
      </c>
      <c r="R47" s="201" t="s">
        <v>107</v>
      </c>
      <c r="S47" s="201" t="s">
        <v>107</v>
      </c>
      <c r="T47" s="201" t="s">
        <v>107</v>
      </c>
      <c r="U47" s="201" t="s">
        <v>107</v>
      </c>
      <c r="V47" s="201" t="s">
        <v>107</v>
      </c>
      <c r="W47" s="201" t="s">
        <v>107</v>
      </c>
      <c r="X47" s="201" t="s">
        <v>107</v>
      </c>
      <c r="Y47" s="201" t="s">
        <v>107</v>
      </c>
      <c r="Z47" s="201" t="s">
        <v>107</v>
      </c>
      <c r="AA47" s="201" t="s">
        <v>107</v>
      </c>
      <c r="AB47" s="201" t="s">
        <v>107</v>
      </c>
      <c r="AC47" s="201" t="s">
        <v>107</v>
      </c>
      <c r="AD47" s="201" t="s">
        <v>107</v>
      </c>
      <c r="AE47" s="202" t="e">
        <f t="shared" si="0"/>
        <v>#VALUE!</v>
      </c>
      <c r="AF47" s="202" t="str">
        <f t="shared" si="1"/>
        <v>-</v>
      </c>
      <c r="AG47" s="202" t="e">
        <f t="shared" si="2"/>
        <v>#VALUE!</v>
      </c>
      <c r="AH47" s="202" t="str">
        <f t="shared" si="3"/>
        <v>-</v>
      </c>
      <c r="AI47" s="202" t="str">
        <f t="shared" si="4"/>
        <v>-</v>
      </c>
      <c r="AJ47" s="202" t="e">
        <f t="shared" si="5"/>
        <v>#VALUE!</v>
      </c>
      <c r="AK47" s="202" t="str">
        <f t="shared" si="6"/>
        <v>-</v>
      </c>
      <c r="AL47" s="202" t="str">
        <f t="shared" si="7"/>
        <v>-</v>
      </c>
      <c r="AM47" s="202" t="e">
        <f t="shared" si="8"/>
        <v>#VALUE!</v>
      </c>
      <c r="AN47" s="202" t="e">
        <f t="shared" si="9"/>
        <v>#VALUE!</v>
      </c>
    </row>
    <row r="48" spans="1:40" ht="18" customHeight="1" x14ac:dyDescent="0.4">
      <c r="A48" s="210" t="s">
        <v>67</v>
      </c>
      <c r="B48" s="209">
        <f>input1!B48</f>
        <v>0</v>
      </c>
      <c r="C48" s="207">
        <f>input1!C48</f>
        <v>0</v>
      </c>
      <c r="D48" s="208">
        <f>input1!D48</f>
        <v>0</v>
      </c>
      <c r="E48" s="209">
        <f>input1!E48</f>
        <v>0</v>
      </c>
      <c r="F48" s="201" t="s">
        <v>107</v>
      </c>
      <c r="G48" s="201" t="s">
        <v>107</v>
      </c>
      <c r="H48" s="201" t="s">
        <v>107</v>
      </c>
      <c r="I48" s="201" t="s">
        <v>107</v>
      </c>
      <c r="J48" s="201" t="s">
        <v>107</v>
      </c>
      <c r="K48" s="201" t="s">
        <v>107</v>
      </c>
      <c r="L48" s="201" t="s">
        <v>107</v>
      </c>
      <c r="M48" s="201" t="s">
        <v>107</v>
      </c>
      <c r="N48" s="201" t="s">
        <v>107</v>
      </c>
      <c r="O48" s="201" t="s">
        <v>107</v>
      </c>
      <c r="P48" s="201" t="s">
        <v>107</v>
      </c>
      <c r="Q48" s="201" t="s">
        <v>107</v>
      </c>
      <c r="R48" s="201" t="s">
        <v>107</v>
      </c>
      <c r="S48" s="201" t="s">
        <v>107</v>
      </c>
      <c r="T48" s="201" t="s">
        <v>107</v>
      </c>
      <c r="U48" s="201" t="s">
        <v>107</v>
      </c>
      <c r="V48" s="201" t="s">
        <v>107</v>
      </c>
      <c r="W48" s="201" t="s">
        <v>107</v>
      </c>
      <c r="X48" s="201" t="s">
        <v>107</v>
      </c>
      <c r="Y48" s="201" t="s">
        <v>107</v>
      </c>
      <c r="Z48" s="201" t="s">
        <v>107</v>
      </c>
      <c r="AA48" s="201" t="s">
        <v>107</v>
      </c>
      <c r="AB48" s="201" t="s">
        <v>107</v>
      </c>
      <c r="AC48" s="201" t="s">
        <v>107</v>
      </c>
      <c r="AD48" s="201" t="s">
        <v>107</v>
      </c>
      <c r="AE48" s="202" t="e">
        <f>H48+M48+R48+U48+AC48</f>
        <v>#VALUE!</v>
      </c>
      <c r="AF48" s="202" t="str">
        <f t="shared" si="1"/>
        <v>-</v>
      </c>
      <c r="AG48" s="202" t="e">
        <f t="shared" si="2"/>
        <v>#VALUE!</v>
      </c>
      <c r="AH48" s="202" t="str">
        <f t="shared" si="3"/>
        <v>-</v>
      </c>
      <c r="AI48" s="202" t="str">
        <f t="shared" si="4"/>
        <v>-</v>
      </c>
      <c r="AJ48" s="202" t="e">
        <f t="shared" si="5"/>
        <v>#VALUE!</v>
      </c>
      <c r="AK48" s="202" t="str">
        <f t="shared" si="6"/>
        <v>-</v>
      </c>
      <c r="AL48" s="202" t="str">
        <f t="shared" si="7"/>
        <v>-</v>
      </c>
      <c r="AM48" s="202" t="e">
        <f t="shared" si="8"/>
        <v>#VALUE!</v>
      </c>
      <c r="AN48" s="202" t="e">
        <f t="shared" si="9"/>
        <v>#VALUE!</v>
      </c>
    </row>
    <row r="49" spans="1:40" ht="18" customHeight="1" x14ac:dyDescent="0.4">
      <c r="A49" s="210" t="s">
        <v>68</v>
      </c>
      <c r="B49" s="209">
        <f>input1!B49</f>
        <v>0</v>
      </c>
      <c r="C49" s="207">
        <f>input1!C49</f>
        <v>0</v>
      </c>
      <c r="D49" s="208">
        <f>input1!D49</f>
        <v>0</v>
      </c>
      <c r="E49" s="209">
        <f>input1!E49</f>
        <v>0</v>
      </c>
      <c r="F49" s="201" t="s">
        <v>107</v>
      </c>
      <c r="G49" s="201" t="s">
        <v>107</v>
      </c>
      <c r="H49" s="201" t="s">
        <v>107</v>
      </c>
      <c r="I49" s="201" t="s">
        <v>107</v>
      </c>
      <c r="J49" s="201" t="s">
        <v>107</v>
      </c>
      <c r="K49" s="201" t="s">
        <v>107</v>
      </c>
      <c r="L49" s="201" t="s">
        <v>107</v>
      </c>
      <c r="M49" s="201" t="s">
        <v>107</v>
      </c>
      <c r="N49" s="201" t="s">
        <v>107</v>
      </c>
      <c r="O49" s="201" t="s">
        <v>107</v>
      </c>
      <c r="P49" s="201" t="s">
        <v>107</v>
      </c>
      <c r="Q49" s="201" t="s">
        <v>107</v>
      </c>
      <c r="R49" s="201" t="s">
        <v>107</v>
      </c>
      <c r="S49" s="201" t="s">
        <v>107</v>
      </c>
      <c r="T49" s="201" t="s">
        <v>107</v>
      </c>
      <c r="U49" s="201" t="s">
        <v>107</v>
      </c>
      <c r="V49" s="201" t="s">
        <v>107</v>
      </c>
      <c r="W49" s="201" t="s">
        <v>107</v>
      </c>
      <c r="X49" s="201" t="s">
        <v>107</v>
      </c>
      <c r="Y49" s="201" t="s">
        <v>107</v>
      </c>
      <c r="Z49" s="201" t="s">
        <v>107</v>
      </c>
      <c r="AA49" s="201" t="s">
        <v>107</v>
      </c>
      <c r="AB49" s="201" t="s">
        <v>107</v>
      </c>
      <c r="AC49" s="201" t="s">
        <v>107</v>
      </c>
      <c r="AD49" s="201" t="s">
        <v>107</v>
      </c>
      <c r="AE49" s="202" t="e">
        <f t="shared" si="0"/>
        <v>#VALUE!</v>
      </c>
      <c r="AF49" s="202" t="str">
        <f t="shared" si="1"/>
        <v>-</v>
      </c>
      <c r="AG49" s="202" t="e">
        <f t="shared" si="2"/>
        <v>#VALUE!</v>
      </c>
      <c r="AH49" s="202" t="str">
        <f t="shared" si="3"/>
        <v>-</v>
      </c>
      <c r="AI49" s="202" t="str">
        <f t="shared" si="4"/>
        <v>-</v>
      </c>
      <c r="AJ49" s="202" t="e">
        <f t="shared" si="5"/>
        <v>#VALUE!</v>
      </c>
      <c r="AK49" s="202" t="str">
        <f t="shared" si="6"/>
        <v>-</v>
      </c>
      <c r="AL49" s="202" t="str">
        <f t="shared" si="7"/>
        <v>-</v>
      </c>
      <c r="AM49" s="202" t="e">
        <f t="shared" si="8"/>
        <v>#VALUE!</v>
      </c>
      <c r="AN49" s="202" t="e">
        <f t="shared" si="9"/>
        <v>#VALUE!</v>
      </c>
    </row>
    <row r="50" spans="1:40" ht="18" customHeight="1" x14ac:dyDescent="0.4">
      <c r="A50" s="210" t="s">
        <v>69</v>
      </c>
      <c r="B50" s="209">
        <f>input1!B50</f>
        <v>0</v>
      </c>
      <c r="C50" s="207">
        <f>input1!C50</f>
        <v>0</v>
      </c>
      <c r="D50" s="208">
        <f>input1!D50</f>
        <v>0</v>
      </c>
      <c r="E50" s="209">
        <f>input1!E50</f>
        <v>0</v>
      </c>
      <c r="F50" s="201" t="s">
        <v>107</v>
      </c>
      <c r="G50" s="201" t="s">
        <v>107</v>
      </c>
      <c r="H50" s="201" t="s">
        <v>107</v>
      </c>
      <c r="I50" s="201" t="s">
        <v>107</v>
      </c>
      <c r="J50" s="201" t="s">
        <v>107</v>
      </c>
      <c r="K50" s="201" t="s">
        <v>107</v>
      </c>
      <c r="L50" s="201" t="s">
        <v>107</v>
      </c>
      <c r="M50" s="201" t="s">
        <v>107</v>
      </c>
      <c r="N50" s="201" t="s">
        <v>107</v>
      </c>
      <c r="O50" s="201" t="s">
        <v>107</v>
      </c>
      <c r="P50" s="201" t="s">
        <v>107</v>
      </c>
      <c r="Q50" s="201" t="s">
        <v>107</v>
      </c>
      <c r="R50" s="201" t="s">
        <v>107</v>
      </c>
      <c r="S50" s="201" t="s">
        <v>107</v>
      </c>
      <c r="T50" s="201" t="s">
        <v>107</v>
      </c>
      <c r="U50" s="201" t="s">
        <v>107</v>
      </c>
      <c r="V50" s="201" t="s">
        <v>107</v>
      </c>
      <c r="W50" s="201" t="s">
        <v>107</v>
      </c>
      <c r="X50" s="201" t="s">
        <v>107</v>
      </c>
      <c r="Y50" s="201" t="s">
        <v>107</v>
      </c>
      <c r="Z50" s="201" t="s">
        <v>107</v>
      </c>
      <c r="AA50" s="201" t="s">
        <v>107</v>
      </c>
      <c r="AB50" s="201" t="s">
        <v>107</v>
      </c>
      <c r="AC50" s="201" t="s">
        <v>107</v>
      </c>
      <c r="AD50" s="201" t="s">
        <v>107</v>
      </c>
      <c r="AE50" s="202" t="e">
        <f t="shared" si="0"/>
        <v>#VALUE!</v>
      </c>
      <c r="AF50" s="202" t="str">
        <f t="shared" si="1"/>
        <v>-</v>
      </c>
      <c r="AG50" s="202" t="e">
        <f t="shared" si="2"/>
        <v>#VALUE!</v>
      </c>
      <c r="AH50" s="202" t="str">
        <f t="shared" si="3"/>
        <v>-</v>
      </c>
      <c r="AI50" s="202" t="str">
        <f t="shared" si="4"/>
        <v>-</v>
      </c>
      <c r="AJ50" s="202" t="e">
        <f t="shared" si="5"/>
        <v>#VALUE!</v>
      </c>
      <c r="AK50" s="202" t="str">
        <f t="shared" si="6"/>
        <v>-</v>
      </c>
      <c r="AL50" s="202" t="str">
        <f t="shared" si="7"/>
        <v>-</v>
      </c>
      <c r="AM50" s="202" t="e">
        <f t="shared" si="8"/>
        <v>#VALUE!</v>
      </c>
      <c r="AN50" s="202" t="e">
        <f t="shared" si="9"/>
        <v>#VALUE!</v>
      </c>
    </row>
    <row r="51" spans="1:40" ht="18" customHeight="1" x14ac:dyDescent="0.4">
      <c r="A51" s="210" t="s">
        <v>70</v>
      </c>
      <c r="B51" s="209">
        <f>input1!B51</f>
        <v>0</v>
      </c>
      <c r="C51" s="207">
        <f>input1!C51</f>
        <v>0</v>
      </c>
      <c r="D51" s="208">
        <f>input1!D51</f>
        <v>0</v>
      </c>
      <c r="E51" s="209">
        <f>input1!E51</f>
        <v>0</v>
      </c>
      <c r="F51" s="201" t="s">
        <v>107</v>
      </c>
      <c r="G51" s="201" t="s">
        <v>107</v>
      </c>
      <c r="H51" s="201" t="s">
        <v>107</v>
      </c>
      <c r="I51" s="201" t="s">
        <v>107</v>
      </c>
      <c r="J51" s="201" t="s">
        <v>107</v>
      </c>
      <c r="K51" s="201" t="s">
        <v>107</v>
      </c>
      <c r="L51" s="201" t="s">
        <v>107</v>
      </c>
      <c r="M51" s="201" t="s">
        <v>107</v>
      </c>
      <c r="N51" s="201" t="s">
        <v>107</v>
      </c>
      <c r="O51" s="201" t="s">
        <v>107</v>
      </c>
      <c r="P51" s="201" t="s">
        <v>107</v>
      </c>
      <c r="Q51" s="201" t="s">
        <v>107</v>
      </c>
      <c r="R51" s="201" t="s">
        <v>107</v>
      </c>
      <c r="S51" s="201" t="s">
        <v>107</v>
      </c>
      <c r="T51" s="201" t="s">
        <v>107</v>
      </c>
      <c r="U51" s="201" t="s">
        <v>107</v>
      </c>
      <c r="V51" s="201" t="s">
        <v>107</v>
      </c>
      <c r="W51" s="201" t="s">
        <v>107</v>
      </c>
      <c r="X51" s="201" t="s">
        <v>107</v>
      </c>
      <c r="Y51" s="201" t="s">
        <v>107</v>
      </c>
      <c r="Z51" s="201" t="s">
        <v>107</v>
      </c>
      <c r="AA51" s="201" t="s">
        <v>107</v>
      </c>
      <c r="AB51" s="201" t="s">
        <v>107</v>
      </c>
      <c r="AC51" s="201" t="s">
        <v>107</v>
      </c>
      <c r="AD51" s="201" t="s">
        <v>107</v>
      </c>
      <c r="AE51" s="202" t="e">
        <f t="shared" si="0"/>
        <v>#VALUE!</v>
      </c>
      <c r="AF51" s="202" t="str">
        <f t="shared" si="1"/>
        <v>-</v>
      </c>
      <c r="AG51" s="202" t="e">
        <f t="shared" si="2"/>
        <v>#VALUE!</v>
      </c>
      <c r="AH51" s="202" t="str">
        <f t="shared" si="3"/>
        <v>-</v>
      </c>
      <c r="AI51" s="202" t="str">
        <f t="shared" si="4"/>
        <v>-</v>
      </c>
      <c r="AJ51" s="202" t="e">
        <f t="shared" si="5"/>
        <v>#VALUE!</v>
      </c>
      <c r="AK51" s="202" t="str">
        <f t="shared" si="6"/>
        <v>-</v>
      </c>
      <c r="AL51" s="202" t="str">
        <f t="shared" si="7"/>
        <v>-</v>
      </c>
      <c r="AM51" s="202" t="e">
        <f t="shared" si="8"/>
        <v>#VALUE!</v>
      </c>
      <c r="AN51" s="202" t="e">
        <f t="shared" si="9"/>
        <v>#VALUE!</v>
      </c>
    </row>
    <row r="52" spans="1:40" ht="18" customHeight="1" x14ac:dyDescent="0.4">
      <c r="A52" s="210" t="s">
        <v>71</v>
      </c>
      <c r="B52" s="209">
        <f>input1!B52</f>
        <v>0</v>
      </c>
      <c r="C52" s="207">
        <f>input1!C52</f>
        <v>0</v>
      </c>
      <c r="D52" s="208">
        <f>input1!D52</f>
        <v>0</v>
      </c>
      <c r="E52" s="209">
        <f>input1!E52</f>
        <v>0</v>
      </c>
      <c r="F52" s="201" t="s">
        <v>107</v>
      </c>
      <c r="G52" s="201" t="s">
        <v>107</v>
      </c>
      <c r="H52" s="201" t="s">
        <v>107</v>
      </c>
      <c r="I52" s="201" t="s">
        <v>107</v>
      </c>
      <c r="J52" s="201" t="s">
        <v>107</v>
      </c>
      <c r="K52" s="201" t="s">
        <v>107</v>
      </c>
      <c r="L52" s="201" t="s">
        <v>107</v>
      </c>
      <c r="M52" s="201" t="s">
        <v>107</v>
      </c>
      <c r="N52" s="201" t="s">
        <v>107</v>
      </c>
      <c r="O52" s="201" t="s">
        <v>107</v>
      </c>
      <c r="P52" s="201" t="s">
        <v>107</v>
      </c>
      <c r="Q52" s="201" t="s">
        <v>107</v>
      </c>
      <c r="R52" s="201" t="s">
        <v>107</v>
      </c>
      <c r="S52" s="201" t="s">
        <v>107</v>
      </c>
      <c r="T52" s="201" t="s">
        <v>107</v>
      </c>
      <c r="U52" s="201" t="s">
        <v>107</v>
      </c>
      <c r="V52" s="201" t="s">
        <v>107</v>
      </c>
      <c r="W52" s="201" t="s">
        <v>107</v>
      </c>
      <c r="X52" s="201" t="s">
        <v>107</v>
      </c>
      <c r="Y52" s="201" t="s">
        <v>107</v>
      </c>
      <c r="Z52" s="201" t="s">
        <v>107</v>
      </c>
      <c r="AA52" s="201" t="s">
        <v>107</v>
      </c>
      <c r="AB52" s="201" t="s">
        <v>107</v>
      </c>
      <c r="AC52" s="201" t="s">
        <v>107</v>
      </c>
      <c r="AD52" s="201" t="s">
        <v>107</v>
      </c>
      <c r="AE52" s="202" t="e">
        <f t="shared" si="0"/>
        <v>#VALUE!</v>
      </c>
      <c r="AF52" s="202" t="str">
        <f t="shared" si="1"/>
        <v>-</v>
      </c>
      <c r="AG52" s="202" t="e">
        <f t="shared" si="2"/>
        <v>#VALUE!</v>
      </c>
      <c r="AH52" s="202" t="str">
        <f t="shared" si="3"/>
        <v>-</v>
      </c>
      <c r="AI52" s="202" t="str">
        <f t="shared" si="4"/>
        <v>-</v>
      </c>
      <c r="AJ52" s="202" t="e">
        <f t="shared" si="5"/>
        <v>#VALUE!</v>
      </c>
      <c r="AK52" s="202" t="str">
        <f t="shared" si="6"/>
        <v>-</v>
      </c>
      <c r="AL52" s="202" t="str">
        <f t="shared" si="7"/>
        <v>-</v>
      </c>
      <c r="AM52" s="202" t="e">
        <f t="shared" si="8"/>
        <v>#VALUE!</v>
      </c>
      <c r="AN52" s="202" t="e">
        <f t="shared" si="9"/>
        <v>#VALUE!</v>
      </c>
    </row>
    <row r="53" spans="1:40" ht="18" customHeight="1" x14ac:dyDescent="0.4">
      <c r="A53" s="210" t="s">
        <v>72</v>
      </c>
      <c r="B53" s="209">
        <f>input1!B53</f>
        <v>0</v>
      </c>
      <c r="C53" s="207">
        <f>input1!C53</f>
        <v>0</v>
      </c>
      <c r="D53" s="208">
        <f>input1!D53</f>
        <v>0</v>
      </c>
      <c r="E53" s="209">
        <f>input1!E53</f>
        <v>0</v>
      </c>
      <c r="F53" s="201" t="s">
        <v>107</v>
      </c>
      <c r="G53" s="201" t="s">
        <v>107</v>
      </c>
      <c r="H53" s="201" t="s">
        <v>107</v>
      </c>
      <c r="I53" s="201" t="s">
        <v>107</v>
      </c>
      <c r="J53" s="201" t="s">
        <v>107</v>
      </c>
      <c r="K53" s="201" t="s">
        <v>107</v>
      </c>
      <c r="L53" s="201" t="s">
        <v>107</v>
      </c>
      <c r="M53" s="201" t="s">
        <v>107</v>
      </c>
      <c r="N53" s="201" t="s">
        <v>107</v>
      </c>
      <c r="O53" s="201" t="s">
        <v>107</v>
      </c>
      <c r="P53" s="201" t="s">
        <v>107</v>
      </c>
      <c r="Q53" s="201" t="s">
        <v>107</v>
      </c>
      <c r="R53" s="201" t="s">
        <v>107</v>
      </c>
      <c r="S53" s="201" t="s">
        <v>107</v>
      </c>
      <c r="T53" s="201" t="s">
        <v>107</v>
      </c>
      <c r="U53" s="201" t="s">
        <v>107</v>
      </c>
      <c r="V53" s="201" t="s">
        <v>107</v>
      </c>
      <c r="W53" s="201" t="s">
        <v>107</v>
      </c>
      <c r="X53" s="201" t="s">
        <v>107</v>
      </c>
      <c r="Y53" s="201" t="s">
        <v>107</v>
      </c>
      <c r="Z53" s="201" t="s">
        <v>107</v>
      </c>
      <c r="AA53" s="201" t="s">
        <v>107</v>
      </c>
      <c r="AB53" s="201" t="s">
        <v>107</v>
      </c>
      <c r="AC53" s="201" t="s">
        <v>107</v>
      </c>
      <c r="AD53" s="201" t="s">
        <v>107</v>
      </c>
      <c r="AE53" s="202" t="e">
        <f t="shared" si="0"/>
        <v>#VALUE!</v>
      </c>
      <c r="AF53" s="202" t="str">
        <f t="shared" si="1"/>
        <v>-</v>
      </c>
      <c r="AG53" s="202" t="e">
        <f t="shared" si="2"/>
        <v>#VALUE!</v>
      </c>
      <c r="AH53" s="202" t="str">
        <f t="shared" si="3"/>
        <v>-</v>
      </c>
      <c r="AI53" s="202" t="str">
        <f t="shared" si="4"/>
        <v>-</v>
      </c>
      <c r="AJ53" s="202" t="e">
        <f t="shared" si="5"/>
        <v>#VALUE!</v>
      </c>
      <c r="AK53" s="202" t="str">
        <f t="shared" si="6"/>
        <v>-</v>
      </c>
      <c r="AL53" s="202" t="str">
        <f t="shared" si="7"/>
        <v>-</v>
      </c>
      <c r="AM53" s="202" t="e">
        <f t="shared" si="8"/>
        <v>#VALUE!</v>
      </c>
      <c r="AN53" s="202" t="e">
        <f t="shared" si="9"/>
        <v>#VALUE!</v>
      </c>
    </row>
    <row r="54" spans="1:40" x14ac:dyDescent="0.4">
      <c r="A54" s="210">
        <v>51</v>
      </c>
      <c r="B54" s="209">
        <f>input1!B54</f>
        <v>0</v>
      </c>
      <c r="C54" s="207">
        <f>input1!C54</f>
        <v>0</v>
      </c>
      <c r="D54" s="208">
        <f>input1!D54</f>
        <v>0</v>
      </c>
      <c r="E54" s="209">
        <f>input1!E54</f>
        <v>0</v>
      </c>
      <c r="F54" s="201" t="s">
        <v>107</v>
      </c>
      <c r="G54" s="201" t="s">
        <v>107</v>
      </c>
      <c r="H54" s="201" t="s">
        <v>107</v>
      </c>
      <c r="I54" s="201" t="s">
        <v>107</v>
      </c>
      <c r="J54" s="201" t="s">
        <v>107</v>
      </c>
      <c r="K54" s="201" t="s">
        <v>107</v>
      </c>
      <c r="L54" s="201" t="s">
        <v>107</v>
      </c>
      <c r="M54" s="201" t="s">
        <v>107</v>
      </c>
      <c r="N54" s="201" t="s">
        <v>107</v>
      </c>
      <c r="O54" s="201" t="s">
        <v>107</v>
      </c>
      <c r="P54" s="201" t="s">
        <v>107</v>
      </c>
      <c r="Q54" s="201" t="s">
        <v>107</v>
      </c>
      <c r="R54" s="201" t="s">
        <v>107</v>
      </c>
      <c r="S54" s="201" t="s">
        <v>107</v>
      </c>
      <c r="T54" s="201" t="s">
        <v>107</v>
      </c>
      <c r="U54" s="201" t="s">
        <v>107</v>
      </c>
      <c r="V54" s="201" t="s">
        <v>107</v>
      </c>
      <c r="W54" s="201" t="s">
        <v>107</v>
      </c>
      <c r="X54" s="201" t="s">
        <v>107</v>
      </c>
      <c r="Y54" s="201" t="s">
        <v>107</v>
      </c>
      <c r="Z54" s="201" t="s">
        <v>107</v>
      </c>
      <c r="AA54" s="201" t="s">
        <v>107</v>
      </c>
      <c r="AB54" s="201" t="s">
        <v>107</v>
      </c>
      <c r="AC54" s="201" t="s">
        <v>107</v>
      </c>
      <c r="AD54" s="201" t="s">
        <v>107</v>
      </c>
      <c r="AE54" s="202" t="e">
        <f t="shared" si="0"/>
        <v>#VALUE!</v>
      </c>
      <c r="AF54" s="202" t="str">
        <f t="shared" si="1"/>
        <v>-</v>
      </c>
      <c r="AG54" s="202" t="e">
        <f t="shared" si="2"/>
        <v>#VALUE!</v>
      </c>
      <c r="AH54" s="202" t="str">
        <f t="shared" si="3"/>
        <v>-</v>
      </c>
      <c r="AI54" s="202" t="str">
        <f t="shared" si="4"/>
        <v>-</v>
      </c>
      <c r="AJ54" s="202" t="e">
        <f t="shared" si="5"/>
        <v>#VALUE!</v>
      </c>
      <c r="AK54" s="202" t="str">
        <f t="shared" si="6"/>
        <v>-</v>
      </c>
      <c r="AL54" s="202" t="str">
        <f t="shared" si="7"/>
        <v>-</v>
      </c>
      <c r="AM54" s="202" t="e">
        <f t="shared" si="8"/>
        <v>#VALUE!</v>
      </c>
      <c r="AN54" s="202" t="e">
        <f t="shared" si="9"/>
        <v>#VALUE!</v>
      </c>
    </row>
    <row r="55" spans="1:40" x14ac:dyDescent="0.4">
      <c r="A55" s="210">
        <v>52</v>
      </c>
      <c r="B55" s="209">
        <f>input1!B55</f>
        <v>0</v>
      </c>
      <c r="C55" s="207">
        <f>input1!C55</f>
        <v>0</v>
      </c>
      <c r="D55" s="208">
        <f>input1!D55</f>
        <v>0</v>
      </c>
      <c r="E55" s="209">
        <f>input1!E55</f>
        <v>0</v>
      </c>
      <c r="F55" s="201" t="s">
        <v>107</v>
      </c>
      <c r="G55" s="201" t="s">
        <v>107</v>
      </c>
      <c r="H55" s="201" t="s">
        <v>107</v>
      </c>
      <c r="I55" s="201" t="s">
        <v>107</v>
      </c>
      <c r="J55" s="201" t="s">
        <v>107</v>
      </c>
      <c r="K55" s="201" t="s">
        <v>107</v>
      </c>
      <c r="L55" s="201" t="s">
        <v>107</v>
      </c>
      <c r="M55" s="201" t="s">
        <v>107</v>
      </c>
      <c r="N55" s="201" t="s">
        <v>107</v>
      </c>
      <c r="O55" s="201" t="s">
        <v>107</v>
      </c>
      <c r="P55" s="201" t="s">
        <v>107</v>
      </c>
      <c r="Q55" s="201" t="s">
        <v>107</v>
      </c>
      <c r="R55" s="201" t="s">
        <v>107</v>
      </c>
      <c r="S55" s="201" t="s">
        <v>107</v>
      </c>
      <c r="T55" s="201" t="s">
        <v>107</v>
      </c>
      <c r="U55" s="201" t="s">
        <v>107</v>
      </c>
      <c r="V55" s="201" t="s">
        <v>107</v>
      </c>
      <c r="W55" s="201" t="s">
        <v>107</v>
      </c>
      <c r="X55" s="201" t="s">
        <v>107</v>
      </c>
      <c r="Y55" s="201" t="s">
        <v>107</v>
      </c>
      <c r="Z55" s="201" t="s">
        <v>107</v>
      </c>
      <c r="AA55" s="201" t="s">
        <v>107</v>
      </c>
      <c r="AB55" s="201" t="s">
        <v>107</v>
      </c>
      <c r="AC55" s="201" t="s">
        <v>107</v>
      </c>
      <c r="AD55" s="201" t="s">
        <v>107</v>
      </c>
      <c r="AE55" s="202" t="e">
        <f t="shared" si="0"/>
        <v>#VALUE!</v>
      </c>
      <c r="AF55" s="202" t="str">
        <f t="shared" si="1"/>
        <v>-</v>
      </c>
      <c r="AG55" s="202" t="e">
        <f t="shared" si="2"/>
        <v>#VALUE!</v>
      </c>
      <c r="AH55" s="202" t="str">
        <f t="shared" si="3"/>
        <v>-</v>
      </c>
      <c r="AI55" s="202" t="str">
        <f t="shared" si="4"/>
        <v>-</v>
      </c>
      <c r="AJ55" s="202" t="e">
        <f t="shared" si="5"/>
        <v>#VALUE!</v>
      </c>
      <c r="AK55" s="202" t="str">
        <f t="shared" si="6"/>
        <v>-</v>
      </c>
      <c r="AL55" s="202" t="str">
        <f t="shared" si="7"/>
        <v>-</v>
      </c>
      <c r="AM55" s="202" t="e">
        <f t="shared" si="8"/>
        <v>#VALUE!</v>
      </c>
      <c r="AN55" s="202" t="e">
        <f t="shared" si="9"/>
        <v>#VALUE!</v>
      </c>
    </row>
    <row r="56" spans="1:40" x14ac:dyDescent="0.4">
      <c r="A56" s="210">
        <v>53</v>
      </c>
      <c r="B56" s="209">
        <f>input1!B56</f>
        <v>0</v>
      </c>
      <c r="C56" s="207">
        <f>input1!C56</f>
        <v>0</v>
      </c>
      <c r="D56" s="208">
        <f>input1!D56</f>
        <v>0</v>
      </c>
      <c r="E56" s="209">
        <f>input1!E56</f>
        <v>0</v>
      </c>
      <c r="F56" s="201" t="s">
        <v>107</v>
      </c>
      <c r="G56" s="201" t="s">
        <v>107</v>
      </c>
      <c r="H56" s="201" t="s">
        <v>107</v>
      </c>
      <c r="I56" s="201" t="s">
        <v>107</v>
      </c>
      <c r="J56" s="201" t="s">
        <v>107</v>
      </c>
      <c r="K56" s="201" t="s">
        <v>107</v>
      </c>
      <c r="L56" s="201" t="s">
        <v>107</v>
      </c>
      <c r="M56" s="201" t="s">
        <v>107</v>
      </c>
      <c r="N56" s="201" t="s">
        <v>107</v>
      </c>
      <c r="O56" s="201" t="s">
        <v>107</v>
      </c>
      <c r="P56" s="201" t="s">
        <v>107</v>
      </c>
      <c r="Q56" s="201" t="s">
        <v>107</v>
      </c>
      <c r="R56" s="201" t="s">
        <v>107</v>
      </c>
      <c r="S56" s="201" t="s">
        <v>107</v>
      </c>
      <c r="T56" s="201" t="s">
        <v>107</v>
      </c>
      <c r="U56" s="201" t="s">
        <v>107</v>
      </c>
      <c r="V56" s="201" t="s">
        <v>107</v>
      </c>
      <c r="W56" s="201" t="s">
        <v>107</v>
      </c>
      <c r="X56" s="201" t="s">
        <v>107</v>
      </c>
      <c r="Y56" s="201" t="s">
        <v>107</v>
      </c>
      <c r="Z56" s="201" t="s">
        <v>107</v>
      </c>
      <c r="AA56" s="201" t="s">
        <v>107</v>
      </c>
      <c r="AB56" s="201" t="s">
        <v>107</v>
      </c>
      <c r="AC56" s="201" t="s">
        <v>107</v>
      </c>
      <c r="AD56" s="201" t="s">
        <v>107</v>
      </c>
      <c r="AE56" s="202" t="e">
        <f t="shared" si="0"/>
        <v>#VALUE!</v>
      </c>
      <c r="AF56" s="202" t="str">
        <f t="shared" si="1"/>
        <v>-</v>
      </c>
      <c r="AG56" s="202" t="e">
        <f t="shared" si="2"/>
        <v>#VALUE!</v>
      </c>
      <c r="AH56" s="202" t="str">
        <f t="shared" si="3"/>
        <v>-</v>
      </c>
      <c r="AI56" s="202" t="str">
        <f t="shared" si="4"/>
        <v>-</v>
      </c>
      <c r="AJ56" s="202" t="e">
        <f t="shared" si="5"/>
        <v>#VALUE!</v>
      </c>
      <c r="AK56" s="202" t="str">
        <f t="shared" si="6"/>
        <v>-</v>
      </c>
      <c r="AL56" s="202" t="str">
        <f t="shared" si="7"/>
        <v>-</v>
      </c>
      <c r="AM56" s="202" t="e">
        <f t="shared" si="8"/>
        <v>#VALUE!</v>
      </c>
      <c r="AN56" s="202" t="e">
        <f t="shared" si="9"/>
        <v>#VALUE!</v>
      </c>
    </row>
    <row r="57" spans="1:40" x14ac:dyDescent="0.4">
      <c r="A57" s="210">
        <v>54</v>
      </c>
      <c r="B57" s="209">
        <f>input1!B57</f>
        <v>0</v>
      </c>
      <c r="C57" s="207">
        <f>input1!C57</f>
        <v>0</v>
      </c>
      <c r="D57" s="208">
        <f>input1!D57</f>
        <v>0</v>
      </c>
      <c r="E57" s="209">
        <f>input1!E57</f>
        <v>0</v>
      </c>
      <c r="F57" s="201" t="s">
        <v>107</v>
      </c>
      <c r="G57" s="201" t="s">
        <v>107</v>
      </c>
      <c r="H57" s="201" t="s">
        <v>107</v>
      </c>
      <c r="I57" s="201" t="s">
        <v>107</v>
      </c>
      <c r="J57" s="201" t="s">
        <v>107</v>
      </c>
      <c r="K57" s="201" t="s">
        <v>107</v>
      </c>
      <c r="L57" s="201" t="s">
        <v>107</v>
      </c>
      <c r="M57" s="201" t="s">
        <v>107</v>
      </c>
      <c r="N57" s="201" t="s">
        <v>107</v>
      </c>
      <c r="O57" s="201" t="s">
        <v>107</v>
      </c>
      <c r="P57" s="201" t="s">
        <v>107</v>
      </c>
      <c r="Q57" s="201" t="s">
        <v>107</v>
      </c>
      <c r="R57" s="201" t="s">
        <v>107</v>
      </c>
      <c r="S57" s="201" t="s">
        <v>107</v>
      </c>
      <c r="T57" s="201" t="s">
        <v>107</v>
      </c>
      <c r="U57" s="201" t="s">
        <v>107</v>
      </c>
      <c r="V57" s="201" t="s">
        <v>107</v>
      </c>
      <c r="W57" s="201" t="s">
        <v>107</v>
      </c>
      <c r="X57" s="201" t="s">
        <v>107</v>
      </c>
      <c r="Y57" s="201" t="s">
        <v>107</v>
      </c>
      <c r="Z57" s="201" t="s">
        <v>107</v>
      </c>
      <c r="AA57" s="201" t="s">
        <v>107</v>
      </c>
      <c r="AB57" s="201" t="s">
        <v>107</v>
      </c>
      <c r="AC57" s="201" t="s">
        <v>107</v>
      </c>
      <c r="AD57" s="201" t="s">
        <v>107</v>
      </c>
      <c r="AE57" s="202" t="e">
        <f t="shared" si="0"/>
        <v>#VALUE!</v>
      </c>
      <c r="AF57" s="202" t="str">
        <f t="shared" si="1"/>
        <v>-</v>
      </c>
      <c r="AG57" s="202" t="e">
        <f t="shared" si="2"/>
        <v>#VALUE!</v>
      </c>
      <c r="AH57" s="202" t="str">
        <f t="shared" si="3"/>
        <v>-</v>
      </c>
      <c r="AI57" s="202" t="str">
        <f t="shared" si="4"/>
        <v>-</v>
      </c>
      <c r="AJ57" s="202" t="e">
        <f t="shared" si="5"/>
        <v>#VALUE!</v>
      </c>
      <c r="AK57" s="202" t="str">
        <f t="shared" si="6"/>
        <v>-</v>
      </c>
      <c r="AL57" s="202" t="str">
        <f t="shared" si="7"/>
        <v>-</v>
      </c>
      <c r="AM57" s="202" t="e">
        <f t="shared" si="8"/>
        <v>#VALUE!</v>
      </c>
      <c r="AN57" s="202" t="e">
        <f t="shared" si="9"/>
        <v>#VALUE!</v>
      </c>
    </row>
    <row r="58" spans="1:40" x14ac:dyDescent="0.4">
      <c r="A58" s="210">
        <v>55</v>
      </c>
      <c r="B58" s="209">
        <f>input1!B58</f>
        <v>0</v>
      </c>
      <c r="C58" s="207">
        <f>input1!C58</f>
        <v>0</v>
      </c>
      <c r="D58" s="208">
        <f>input1!D58</f>
        <v>0</v>
      </c>
      <c r="E58" s="209">
        <f>input1!E58</f>
        <v>0</v>
      </c>
      <c r="F58" s="201" t="s">
        <v>107</v>
      </c>
      <c r="G58" s="201" t="s">
        <v>107</v>
      </c>
      <c r="H58" s="201" t="s">
        <v>107</v>
      </c>
      <c r="I58" s="201" t="s">
        <v>107</v>
      </c>
      <c r="J58" s="201" t="s">
        <v>107</v>
      </c>
      <c r="K58" s="201" t="s">
        <v>107</v>
      </c>
      <c r="L58" s="201" t="s">
        <v>107</v>
      </c>
      <c r="M58" s="201" t="s">
        <v>107</v>
      </c>
      <c r="N58" s="201" t="s">
        <v>107</v>
      </c>
      <c r="O58" s="201" t="s">
        <v>107</v>
      </c>
      <c r="P58" s="201" t="s">
        <v>107</v>
      </c>
      <c r="Q58" s="201" t="s">
        <v>107</v>
      </c>
      <c r="R58" s="201" t="s">
        <v>107</v>
      </c>
      <c r="S58" s="201" t="s">
        <v>107</v>
      </c>
      <c r="T58" s="201" t="s">
        <v>107</v>
      </c>
      <c r="U58" s="201" t="s">
        <v>107</v>
      </c>
      <c r="V58" s="201" t="s">
        <v>107</v>
      </c>
      <c r="W58" s="201" t="s">
        <v>107</v>
      </c>
      <c r="X58" s="201" t="s">
        <v>107</v>
      </c>
      <c r="Y58" s="201" t="s">
        <v>107</v>
      </c>
      <c r="Z58" s="201" t="s">
        <v>107</v>
      </c>
      <c r="AA58" s="201" t="s">
        <v>107</v>
      </c>
      <c r="AB58" s="201" t="s">
        <v>107</v>
      </c>
      <c r="AC58" s="201" t="s">
        <v>107</v>
      </c>
      <c r="AD58" s="201" t="s">
        <v>107</v>
      </c>
      <c r="AE58" s="202" t="e">
        <f t="shared" si="0"/>
        <v>#VALUE!</v>
      </c>
      <c r="AF58" s="202" t="str">
        <f t="shared" si="1"/>
        <v>-</v>
      </c>
      <c r="AG58" s="202" t="e">
        <f t="shared" si="2"/>
        <v>#VALUE!</v>
      </c>
      <c r="AH58" s="202" t="str">
        <f t="shared" si="3"/>
        <v>-</v>
      </c>
      <c r="AI58" s="202" t="str">
        <f t="shared" si="4"/>
        <v>-</v>
      </c>
      <c r="AJ58" s="202" t="e">
        <f t="shared" si="5"/>
        <v>#VALUE!</v>
      </c>
      <c r="AK58" s="202" t="str">
        <f t="shared" si="6"/>
        <v>-</v>
      </c>
      <c r="AL58" s="202" t="str">
        <f t="shared" si="7"/>
        <v>-</v>
      </c>
      <c r="AM58" s="202" t="e">
        <f t="shared" si="8"/>
        <v>#VALUE!</v>
      </c>
      <c r="AN58" s="202" t="e">
        <f t="shared" si="9"/>
        <v>#VALUE!</v>
      </c>
    </row>
  </sheetData>
  <sheetProtection password="EC15" sheet="1" formatCells="0" formatColumns="0" formatRows="0" insertColumns="0" insertRows="0" insertHyperlinks="0" deleteColumns="0" deleteRows="0" sort="0" autoFilter="0" pivotTables="0"/>
  <mergeCells count="9">
    <mergeCell ref="AJ1:AJ3"/>
    <mergeCell ref="AM1:AM3"/>
    <mergeCell ref="AN1:AN3"/>
    <mergeCell ref="A2:E2"/>
    <mergeCell ref="F2:AD2"/>
    <mergeCell ref="A1:E1"/>
    <mergeCell ref="F1:AD1"/>
    <mergeCell ref="AE1:AE3"/>
    <mergeCell ref="AG1:AG3"/>
  </mergeCells>
  <pageMargins left="0.7" right="0.7" top="0.75" bottom="0.75" header="0.3" footer="0.3"/>
  <pageSetup paperSize="9" scale="61" orientation="portrait" r:id="rId1"/>
  <ignoredErrors>
    <ignoredError sqref="A53 A4:A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view="pageBreakPreview" zoomScaleNormal="100" zoomScaleSheetLayoutView="100" workbookViewId="0">
      <pane xSplit="5" ySplit="3" topLeftCell="F10" activePane="bottomRight" state="frozen"/>
      <selection pane="topRight" activeCell="F1" sqref="F1"/>
      <selection pane="bottomLeft" activeCell="A4" sqref="A4"/>
      <selection pane="bottomRight" activeCell="F34" sqref="F12:AD34"/>
    </sheetView>
  </sheetViews>
  <sheetFormatPr defaultRowHeight="20.25" x14ac:dyDescent="0.4"/>
  <cols>
    <col min="1" max="1" width="2.625" style="1" bestFit="1" customWidth="1"/>
    <col min="2" max="2" width="4.5" style="1" customWidth="1"/>
    <col min="3" max="3" width="6.75" style="1" customWidth="1"/>
    <col min="4" max="4" width="24.25" style="1" customWidth="1"/>
    <col min="5" max="5" width="9" style="1"/>
    <col min="6" max="30" width="2.625" style="1" customWidth="1"/>
    <col min="31" max="31" width="4.125" style="1" customWidth="1"/>
    <col min="32" max="32" width="4.125" style="1" hidden="1" customWidth="1"/>
    <col min="33" max="33" width="4.125" style="1" bestFit="1" customWidth="1"/>
    <col min="34" max="35" width="4.125" style="1" hidden="1" customWidth="1"/>
    <col min="36" max="36" width="4.125" style="1" bestFit="1" customWidth="1"/>
    <col min="37" max="38" width="4.125" style="1" hidden="1" customWidth="1"/>
    <col min="39" max="40" width="4.125" style="1" bestFit="1" customWidth="1"/>
    <col min="41" max="16384" width="9" style="1"/>
  </cols>
  <sheetData>
    <row r="1" spans="1:40" ht="22.5" customHeight="1" x14ac:dyDescent="0.45">
      <c r="A1" s="243" t="str">
        <f>input1!A1</f>
        <v>การแปรผลคะแนน SDQ ระบบดูแล ช่วยเหลือนักเรียน</v>
      </c>
      <c r="B1" s="243"/>
      <c r="C1" s="243"/>
      <c r="D1" s="243"/>
      <c r="E1" s="243"/>
      <c r="F1" s="244" t="s">
        <v>54</v>
      </c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39" t="s">
        <v>2</v>
      </c>
      <c r="AF1" s="194"/>
      <c r="AG1" s="239" t="s">
        <v>3</v>
      </c>
      <c r="AH1" s="194"/>
      <c r="AI1" s="194"/>
      <c r="AJ1" s="239" t="s">
        <v>4</v>
      </c>
      <c r="AK1" s="194"/>
      <c r="AL1" s="194"/>
      <c r="AM1" s="239" t="s">
        <v>5</v>
      </c>
      <c r="AN1" s="239" t="s">
        <v>6</v>
      </c>
    </row>
    <row r="2" spans="1:40" ht="21" x14ac:dyDescent="0.45">
      <c r="A2" s="243" t="str">
        <f>input1!A2</f>
        <v>ชั้น ม.   4/2   ชื่อครูที่ปรึกษา ครูวิรัช ศรีโกเศรษฐ , ครูบพิตร ชูพยุง</v>
      </c>
      <c r="B2" s="243"/>
      <c r="C2" s="243"/>
      <c r="D2" s="243"/>
      <c r="E2" s="243"/>
      <c r="F2" s="244" t="str">
        <f>input1!F2</f>
        <v>ระดับคะแนน (ไม่จริง-0 / ค่อนข้างจริง-1 / จริง-2)</v>
      </c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39"/>
      <c r="AF2" s="194"/>
      <c r="AG2" s="239"/>
      <c r="AH2" s="194"/>
      <c r="AI2" s="194"/>
      <c r="AJ2" s="239"/>
      <c r="AK2" s="194"/>
      <c r="AL2" s="194"/>
      <c r="AM2" s="239"/>
      <c r="AN2" s="239"/>
    </row>
    <row r="3" spans="1:40" ht="21" x14ac:dyDescent="0.45">
      <c r="A3" s="211" t="s">
        <v>7</v>
      </c>
      <c r="B3" s="211" t="s">
        <v>8</v>
      </c>
      <c r="C3" s="211" t="s">
        <v>9</v>
      </c>
      <c r="D3" s="211" t="s">
        <v>10</v>
      </c>
      <c r="E3" s="211" t="s">
        <v>11</v>
      </c>
      <c r="F3" s="212">
        <v>1</v>
      </c>
      <c r="G3" s="212">
        <v>2</v>
      </c>
      <c r="H3" s="212">
        <v>3</v>
      </c>
      <c r="I3" s="212">
        <v>4</v>
      </c>
      <c r="J3" s="212">
        <v>5</v>
      </c>
      <c r="K3" s="212">
        <v>6</v>
      </c>
      <c r="L3" s="212">
        <v>7</v>
      </c>
      <c r="M3" s="212">
        <v>8</v>
      </c>
      <c r="N3" s="212">
        <v>9</v>
      </c>
      <c r="O3" s="212">
        <v>10</v>
      </c>
      <c r="P3" s="212">
        <v>11</v>
      </c>
      <c r="Q3" s="212">
        <v>12</v>
      </c>
      <c r="R3" s="212">
        <v>13</v>
      </c>
      <c r="S3" s="212">
        <v>14</v>
      </c>
      <c r="T3" s="212">
        <v>15</v>
      </c>
      <c r="U3" s="212">
        <v>16</v>
      </c>
      <c r="V3" s="212">
        <v>17</v>
      </c>
      <c r="W3" s="212">
        <v>18</v>
      </c>
      <c r="X3" s="212">
        <v>19</v>
      </c>
      <c r="Y3" s="212">
        <v>20</v>
      </c>
      <c r="Z3" s="212">
        <v>21</v>
      </c>
      <c r="AA3" s="212">
        <v>22</v>
      </c>
      <c r="AB3" s="212">
        <v>23</v>
      </c>
      <c r="AC3" s="212">
        <v>24</v>
      </c>
      <c r="AD3" s="212">
        <v>25</v>
      </c>
      <c r="AE3" s="239"/>
      <c r="AF3" s="194"/>
      <c r="AG3" s="239"/>
      <c r="AH3" s="194"/>
      <c r="AI3" s="194"/>
      <c r="AJ3" s="239"/>
      <c r="AK3" s="194"/>
      <c r="AL3" s="194"/>
      <c r="AM3" s="239"/>
      <c r="AN3" s="239"/>
    </row>
    <row r="4" spans="1:40" ht="18" customHeight="1" x14ac:dyDescent="0.4">
      <c r="A4" s="213" t="s">
        <v>12</v>
      </c>
      <c r="B4" s="213" t="str">
        <f>input1!B4</f>
        <v>2</v>
      </c>
      <c r="C4" s="214">
        <f>input1!C4</f>
        <v>25798</v>
      </c>
      <c r="D4" s="215" t="str">
        <f>input1!D4</f>
        <v>นางสาวชรินรัตน์ เผ่าผม</v>
      </c>
      <c r="E4" s="216">
        <f>input1!E4</f>
        <v>2</v>
      </c>
      <c r="F4" s="201">
        <v>2</v>
      </c>
      <c r="G4" s="201">
        <v>2</v>
      </c>
      <c r="H4" s="201">
        <v>0</v>
      </c>
      <c r="I4" s="201">
        <v>2</v>
      </c>
      <c r="J4" s="201">
        <v>0</v>
      </c>
      <c r="K4" s="201">
        <v>0</v>
      </c>
      <c r="L4" s="201">
        <v>2</v>
      </c>
      <c r="M4" s="201">
        <v>0</v>
      </c>
      <c r="N4" s="201">
        <v>2</v>
      </c>
      <c r="O4" s="201">
        <v>0</v>
      </c>
      <c r="P4" s="201">
        <v>2</v>
      </c>
      <c r="Q4" s="201">
        <v>0</v>
      </c>
      <c r="R4" s="201">
        <v>0</v>
      </c>
      <c r="S4" s="201">
        <v>2</v>
      </c>
      <c r="T4" s="201">
        <v>0</v>
      </c>
      <c r="U4" s="201">
        <v>0</v>
      </c>
      <c r="V4" s="201">
        <v>2</v>
      </c>
      <c r="W4" s="201">
        <v>0</v>
      </c>
      <c r="X4" s="201">
        <v>0</v>
      </c>
      <c r="Y4" s="201">
        <v>1</v>
      </c>
      <c r="Z4" s="201">
        <v>2</v>
      </c>
      <c r="AA4" s="201">
        <v>0</v>
      </c>
      <c r="AB4" s="201">
        <v>1</v>
      </c>
      <c r="AC4" s="201">
        <v>2</v>
      </c>
      <c r="AD4" s="201">
        <v>1</v>
      </c>
      <c r="AE4" s="202">
        <f>H4+M4+R4+U4+AC4</f>
        <v>2</v>
      </c>
      <c r="AF4" s="202">
        <f>IF(L4=2,0,IF(L4=0,2,L4))</f>
        <v>0</v>
      </c>
      <c r="AG4" s="202">
        <f>J4+AF4+Q4+W4+AA4</f>
        <v>0</v>
      </c>
      <c r="AH4" s="202">
        <f>IF(Z4=2,0,IF(Z4=0,2,Z4))</f>
        <v>0</v>
      </c>
      <c r="AI4" s="202">
        <f>IF(AD4=2,0,IF(AD4=0,2,AD4))</f>
        <v>1</v>
      </c>
      <c r="AJ4" s="202">
        <f>G4+O4+T4+AH4+AI4</f>
        <v>3</v>
      </c>
      <c r="AK4" s="202">
        <f>IF(P4=2,0,IF(P4=0,2,P4))</f>
        <v>0</v>
      </c>
      <c r="AL4" s="202">
        <f>IF(S4=2,0,IF(S4=0,2,S4))</f>
        <v>0</v>
      </c>
      <c r="AM4" s="202">
        <f>K4+AK4+AL4+X4+AB4</f>
        <v>1</v>
      </c>
      <c r="AN4" s="202">
        <f>F4+I4+N4+V4+Y4</f>
        <v>9</v>
      </c>
    </row>
    <row r="5" spans="1:40" ht="18" customHeight="1" x14ac:dyDescent="0.4">
      <c r="A5" s="213" t="s">
        <v>13</v>
      </c>
      <c r="B5" s="216" t="str">
        <f>input1!B5</f>
        <v>2</v>
      </c>
      <c r="C5" s="214">
        <f>input1!C5</f>
        <v>25800</v>
      </c>
      <c r="D5" s="215" t="str">
        <f>input1!D5</f>
        <v>นางสาวรณดา แย้มถนอม</v>
      </c>
      <c r="E5" s="216">
        <f>input1!E5</f>
        <v>2</v>
      </c>
      <c r="F5" s="201">
        <v>2</v>
      </c>
      <c r="G5" s="201">
        <v>0</v>
      </c>
      <c r="H5" s="201">
        <v>2</v>
      </c>
      <c r="I5" s="201">
        <v>2</v>
      </c>
      <c r="J5" s="201">
        <v>0</v>
      </c>
      <c r="K5" s="201">
        <v>1</v>
      </c>
      <c r="L5" s="201">
        <v>2</v>
      </c>
      <c r="M5" s="201">
        <v>2</v>
      </c>
      <c r="N5" s="201">
        <v>2</v>
      </c>
      <c r="O5" s="201">
        <v>0</v>
      </c>
      <c r="P5" s="201">
        <v>2</v>
      </c>
      <c r="Q5" s="201">
        <v>0</v>
      </c>
      <c r="R5" s="201">
        <v>2</v>
      </c>
      <c r="S5" s="201">
        <v>2</v>
      </c>
      <c r="T5" s="201">
        <v>0</v>
      </c>
      <c r="U5" s="201">
        <v>1</v>
      </c>
      <c r="V5" s="201">
        <v>1</v>
      </c>
      <c r="W5" s="201">
        <v>2</v>
      </c>
      <c r="X5" s="201">
        <v>2</v>
      </c>
      <c r="Y5" s="201">
        <v>1</v>
      </c>
      <c r="Z5" s="201">
        <v>1</v>
      </c>
      <c r="AA5" s="201">
        <v>0</v>
      </c>
      <c r="AB5" s="201">
        <v>1</v>
      </c>
      <c r="AC5" s="201">
        <v>1</v>
      </c>
      <c r="AD5" s="201">
        <v>2</v>
      </c>
      <c r="AE5" s="202">
        <f t="shared" ref="AE5:AE58" si="0">H5+M5+R5+U5+AC5</f>
        <v>8</v>
      </c>
      <c r="AF5" s="202">
        <f t="shared" ref="AF5:AF58" si="1">IF(L5=2,0,IF(L5=0,2,L5))</f>
        <v>0</v>
      </c>
      <c r="AG5" s="202">
        <f t="shared" ref="AG5:AG58" si="2">J5+AF5+Q5+W5+AA5</f>
        <v>2</v>
      </c>
      <c r="AH5" s="202">
        <f t="shared" ref="AH5:AH58" si="3">IF(Z5=2,0,IF(Z5=0,2,Z5))</f>
        <v>1</v>
      </c>
      <c r="AI5" s="202">
        <f t="shared" ref="AI5:AI58" si="4">IF(AD5=2,0,IF(AD5=0,2,AD5))</f>
        <v>0</v>
      </c>
      <c r="AJ5" s="202">
        <f t="shared" ref="AJ5:AJ58" si="5">G5+O5+T5+AH5+AI5</f>
        <v>1</v>
      </c>
      <c r="AK5" s="202">
        <f t="shared" ref="AK5:AK58" si="6">IF(P5=2,0,IF(P5=0,2,P5))</f>
        <v>0</v>
      </c>
      <c r="AL5" s="202">
        <f t="shared" ref="AL5:AL58" si="7">IF(S5=2,0,IF(S5=0,2,S5))</f>
        <v>0</v>
      </c>
      <c r="AM5" s="202">
        <f t="shared" ref="AM5:AM58" si="8">K5+AK5+AL5+X5+AB5</f>
        <v>4</v>
      </c>
      <c r="AN5" s="202">
        <f t="shared" ref="AN5:AN58" si="9">F5+I5+N5+V5+Y5</f>
        <v>8</v>
      </c>
    </row>
    <row r="6" spans="1:40" ht="18" customHeight="1" x14ac:dyDescent="0.4">
      <c r="A6" s="213" t="s">
        <v>14</v>
      </c>
      <c r="B6" s="216" t="str">
        <f>input1!B6</f>
        <v>2</v>
      </c>
      <c r="C6" s="214">
        <f>input1!C6</f>
        <v>25865</v>
      </c>
      <c r="D6" s="215" t="str">
        <f>input1!D6</f>
        <v>นางสาวอนิศรี เซี่ยงฉิน</v>
      </c>
      <c r="E6" s="216">
        <f>input1!E6</f>
        <v>2</v>
      </c>
      <c r="F6" s="201">
        <v>1</v>
      </c>
      <c r="G6" s="201">
        <v>0</v>
      </c>
      <c r="H6" s="201">
        <v>2</v>
      </c>
      <c r="I6" s="201">
        <v>2</v>
      </c>
      <c r="J6" s="201">
        <v>0</v>
      </c>
      <c r="K6" s="201">
        <v>2</v>
      </c>
      <c r="L6" s="201">
        <v>1</v>
      </c>
      <c r="M6" s="201">
        <v>2</v>
      </c>
      <c r="N6" s="201">
        <v>2</v>
      </c>
      <c r="O6" s="201">
        <v>0</v>
      </c>
      <c r="P6" s="201">
        <v>2</v>
      </c>
      <c r="Q6" s="201">
        <v>0</v>
      </c>
      <c r="R6" s="201">
        <v>0</v>
      </c>
      <c r="S6" s="201">
        <v>2</v>
      </c>
      <c r="T6" s="201">
        <v>0</v>
      </c>
      <c r="U6" s="201">
        <v>0</v>
      </c>
      <c r="V6" s="201">
        <v>2</v>
      </c>
      <c r="W6" s="201">
        <v>0</v>
      </c>
      <c r="X6" s="201">
        <v>0</v>
      </c>
      <c r="Y6" s="201">
        <v>2</v>
      </c>
      <c r="Z6" s="201">
        <v>2</v>
      </c>
      <c r="AA6" s="201">
        <v>0</v>
      </c>
      <c r="AB6" s="201">
        <v>2</v>
      </c>
      <c r="AC6" s="201">
        <v>0</v>
      </c>
      <c r="AD6" s="201">
        <v>2</v>
      </c>
      <c r="AE6" s="202">
        <f t="shared" si="0"/>
        <v>4</v>
      </c>
      <c r="AF6" s="202">
        <f t="shared" si="1"/>
        <v>1</v>
      </c>
      <c r="AG6" s="202">
        <f t="shared" si="2"/>
        <v>1</v>
      </c>
      <c r="AH6" s="202">
        <f t="shared" si="3"/>
        <v>0</v>
      </c>
      <c r="AI6" s="202">
        <f t="shared" si="4"/>
        <v>0</v>
      </c>
      <c r="AJ6" s="202">
        <f t="shared" si="5"/>
        <v>0</v>
      </c>
      <c r="AK6" s="202">
        <f t="shared" si="6"/>
        <v>0</v>
      </c>
      <c r="AL6" s="202">
        <f t="shared" si="7"/>
        <v>0</v>
      </c>
      <c r="AM6" s="202">
        <f t="shared" si="8"/>
        <v>4</v>
      </c>
      <c r="AN6" s="202">
        <f t="shared" si="9"/>
        <v>9</v>
      </c>
    </row>
    <row r="7" spans="1:40" ht="18" customHeight="1" x14ac:dyDescent="0.4">
      <c r="A7" s="213" t="s">
        <v>15</v>
      </c>
      <c r="B7" s="216" t="str">
        <f>input1!B7</f>
        <v>2</v>
      </c>
      <c r="C7" s="214">
        <f>input1!C7</f>
        <v>25898</v>
      </c>
      <c r="D7" s="215" t="str">
        <f>input1!D7</f>
        <v>นางสาวจิราภา แก้วคูณเมือง</v>
      </c>
      <c r="E7" s="216">
        <f>input1!E7</f>
        <v>2</v>
      </c>
      <c r="F7" s="201">
        <v>2</v>
      </c>
      <c r="G7" s="201">
        <v>0</v>
      </c>
      <c r="H7" s="201">
        <v>1</v>
      </c>
      <c r="I7" s="201">
        <v>1</v>
      </c>
      <c r="J7" s="201">
        <v>2</v>
      </c>
      <c r="K7" s="201">
        <v>0</v>
      </c>
      <c r="L7" s="201">
        <v>1</v>
      </c>
      <c r="M7" s="201">
        <v>2</v>
      </c>
      <c r="N7" s="201">
        <v>2</v>
      </c>
      <c r="O7" s="201">
        <v>1</v>
      </c>
      <c r="P7" s="201">
        <v>2</v>
      </c>
      <c r="Q7" s="201">
        <v>0</v>
      </c>
      <c r="R7" s="201">
        <v>0</v>
      </c>
      <c r="S7" s="201">
        <v>1</v>
      </c>
      <c r="T7" s="201">
        <v>0</v>
      </c>
      <c r="U7" s="201">
        <v>2</v>
      </c>
      <c r="V7" s="201">
        <v>1</v>
      </c>
      <c r="W7" s="201">
        <v>0</v>
      </c>
      <c r="X7" s="201">
        <v>0</v>
      </c>
      <c r="Y7" s="201">
        <v>2</v>
      </c>
      <c r="Z7" s="201">
        <v>2</v>
      </c>
      <c r="AA7" s="201">
        <v>0</v>
      </c>
      <c r="AB7" s="201">
        <v>0</v>
      </c>
      <c r="AC7" s="201">
        <v>2</v>
      </c>
      <c r="AD7" s="201">
        <v>2</v>
      </c>
      <c r="AE7" s="202">
        <f t="shared" si="0"/>
        <v>7</v>
      </c>
      <c r="AF7" s="202">
        <f t="shared" si="1"/>
        <v>1</v>
      </c>
      <c r="AG7" s="202">
        <f t="shared" si="2"/>
        <v>3</v>
      </c>
      <c r="AH7" s="202">
        <f t="shared" si="3"/>
        <v>0</v>
      </c>
      <c r="AI7" s="202">
        <f t="shared" si="4"/>
        <v>0</v>
      </c>
      <c r="AJ7" s="202">
        <f t="shared" si="5"/>
        <v>1</v>
      </c>
      <c r="AK7" s="202">
        <f t="shared" si="6"/>
        <v>0</v>
      </c>
      <c r="AL7" s="202">
        <f t="shared" si="7"/>
        <v>1</v>
      </c>
      <c r="AM7" s="202">
        <f t="shared" si="8"/>
        <v>1</v>
      </c>
      <c r="AN7" s="202">
        <f t="shared" si="9"/>
        <v>8</v>
      </c>
    </row>
    <row r="8" spans="1:40" ht="18" customHeight="1" x14ac:dyDescent="0.4">
      <c r="A8" s="213" t="s">
        <v>16</v>
      </c>
      <c r="B8" s="216" t="str">
        <f>input1!B8</f>
        <v>2</v>
      </c>
      <c r="C8" s="214">
        <f>input1!C8</f>
        <v>25899</v>
      </c>
      <c r="D8" s="215" t="str">
        <f>input1!D8</f>
        <v>นางสาวสิริประภา ทองมี</v>
      </c>
      <c r="E8" s="216">
        <f>input1!E8</f>
        <v>2</v>
      </c>
      <c r="F8" s="201">
        <v>1</v>
      </c>
      <c r="G8" s="201">
        <v>1</v>
      </c>
      <c r="H8" s="201">
        <v>0</v>
      </c>
      <c r="I8" s="201">
        <v>1</v>
      </c>
      <c r="J8" s="201">
        <v>1</v>
      </c>
      <c r="K8" s="201">
        <v>2</v>
      </c>
      <c r="L8" s="201">
        <v>1</v>
      </c>
      <c r="M8" s="201">
        <v>0</v>
      </c>
      <c r="N8" s="201">
        <v>0</v>
      </c>
      <c r="O8" s="201">
        <v>0</v>
      </c>
      <c r="P8" s="201">
        <v>1</v>
      </c>
      <c r="Q8" s="201">
        <v>0</v>
      </c>
      <c r="R8" s="201">
        <v>0</v>
      </c>
      <c r="S8" s="201">
        <v>1</v>
      </c>
      <c r="T8" s="201">
        <v>0</v>
      </c>
      <c r="U8" s="201">
        <v>0</v>
      </c>
      <c r="V8" s="201">
        <v>1</v>
      </c>
      <c r="W8" s="201">
        <v>0</v>
      </c>
      <c r="X8" s="201">
        <v>0</v>
      </c>
      <c r="Y8" s="201">
        <v>1</v>
      </c>
      <c r="Z8" s="201">
        <v>1</v>
      </c>
      <c r="AA8" s="201">
        <v>2</v>
      </c>
      <c r="AB8" s="201">
        <v>1</v>
      </c>
      <c r="AC8" s="201">
        <v>0</v>
      </c>
      <c r="AD8" s="201">
        <v>2</v>
      </c>
      <c r="AE8" s="202">
        <f t="shared" si="0"/>
        <v>0</v>
      </c>
      <c r="AF8" s="202">
        <f t="shared" si="1"/>
        <v>1</v>
      </c>
      <c r="AG8" s="202">
        <f t="shared" si="2"/>
        <v>4</v>
      </c>
      <c r="AH8" s="202">
        <f t="shared" si="3"/>
        <v>1</v>
      </c>
      <c r="AI8" s="202">
        <f t="shared" si="4"/>
        <v>0</v>
      </c>
      <c r="AJ8" s="202">
        <f t="shared" si="5"/>
        <v>2</v>
      </c>
      <c r="AK8" s="202">
        <f t="shared" si="6"/>
        <v>1</v>
      </c>
      <c r="AL8" s="202">
        <f t="shared" si="7"/>
        <v>1</v>
      </c>
      <c r="AM8" s="202">
        <f t="shared" si="8"/>
        <v>5</v>
      </c>
      <c r="AN8" s="202">
        <f t="shared" si="9"/>
        <v>4</v>
      </c>
    </row>
    <row r="9" spans="1:40" ht="18" customHeight="1" x14ac:dyDescent="0.4">
      <c r="A9" s="213" t="s">
        <v>17</v>
      </c>
      <c r="B9" s="216" t="str">
        <f>input1!B9</f>
        <v>2</v>
      </c>
      <c r="C9" s="214">
        <f>input1!C9</f>
        <v>26070</v>
      </c>
      <c r="D9" s="215" t="str">
        <f>input1!D9</f>
        <v>นางสาวธนัชญา รัตนบำรุง</v>
      </c>
      <c r="E9" s="216">
        <f>input1!E9</f>
        <v>2</v>
      </c>
      <c r="F9" s="201">
        <v>1</v>
      </c>
      <c r="G9" s="201">
        <v>0</v>
      </c>
      <c r="H9" s="201">
        <v>0</v>
      </c>
      <c r="I9" s="201">
        <v>2</v>
      </c>
      <c r="J9" s="201">
        <v>1</v>
      </c>
      <c r="K9" s="201">
        <v>0</v>
      </c>
      <c r="L9" s="201">
        <v>1</v>
      </c>
      <c r="M9" s="201">
        <v>0</v>
      </c>
      <c r="N9" s="201">
        <v>2</v>
      </c>
      <c r="O9" s="201">
        <v>0</v>
      </c>
      <c r="P9" s="201">
        <v>2</v>
      </c>
      <c r="Q9" s="201">
        <v>0</v>
      </c>
      <c r="R9" s="201">
        <v>0</v>
      </c>
      <c r="S9" s="201">
        <v>0</v>
      </c>
      <c r="T9" s="201">
        <v>0</v>
      </c>
      <c r="U9" s="201">
        <v>1</v>
      </c>
      <c r="V9" s="201">
        <v>1</v>
      </c>
      <c r="W9" s="201">
        <v>0</v>
      </c>
      <c r="X9" s="201">
        <v>0</v>
      </c>
      <c r="Y9" s="201">
        <v>1</v>
      </c>
      <c r="Z9" s="201">
        <v>1</v>
      </c>
      <c r="AA9" s="201">
        <v>0</v>
      </c>
      <c r="AB9" s="201">
        <v>0</v>
      </c>
      <c r="AC9" s="201">
        <v>0</v>
      </c>
      <c r="AD9" s="201">
        <v>1</v>
      </c>
      <c r="AE9" s="202">
        <f t="shared" si="0"/>
        <v>1</v>
      </c>
      <c r="AF9" s="202">
        <f t="shared" si="1"/>
        <v>1</v>
      </c>
      <c r="AG9" s="202">
        <f t="shared" si="2"/>
        <v>2</v>
      </c>
      <c r="AH9" s="202">
        <f t="shared" si="3"/>
        <v>1</v>
      </c>
      <c r="AI9" s="202">
        <f t="shared" si="4"/>
        <v>1</v>
      </c>
      <c r="AJ9" s="202">
        <f t="shared" si="5"/>
        <v>2</v>
      </c>
      <c r="AK9" s="202">
        <f t="shared" si="6"/>
        <v>0</v>
      </c>
      <c r="AL9" s="202">
        <f t="shared" si="7"/>
        <v>2</v>
      </c>
      <c r="AM9" s="202">
        <f t="shared" si="8"/>
        <v>2</v>
      </c>
      <c r="AN9" s="202">
        <f t="shared" si="9"/>
        <v>7</v>
      </c>
    </row>
    <row r="10" spans="1:40" ht="18" customHeight="1" x14ac:dyDescent="0.4">
      <c r="A10" s="213" t="s">
        <v>18</v>
      </c>
      <c r="B10" s="216" t="str">
        <f>input1!B10</f>
        <v>2</v>
      </c>
      <c r="C10" s="214">
        <f>input1!C10</f>
        <v>26194</v>
      </c>
      <c r="D10" s="215" t="str">
        <f>input1!D10</f>
        <v>นางสาวสุกัญญา  สวัสดิ์ประทานชัย</v>
      </c>
      <c r="E10" s="216">
        <f>input1!E10</f>
        <v>2</v>
      </c>
      <c r="F10" s="201">
        <v>1</v>
      </c>
      <c r="G10" s="201">
        <v>2</v>
      </c>
      <c r="H10" s="201">
        <v>2</v>
      </c>
      <c r="I10" s="201">
        <v>0</v>
      </c>
      <c r="J10" s="201">
        <v>0</v>
      </c>
      <c r="K10" s="201">
        <v>2</v>
      </c>
      <c r="L10" s="201">
        <v>0</v>
      </c>
      <c r="M10" s="201">
        <v>1</v>
      </c>
      <c r="N10" s="201">
        <v>1</v>
      </c>
      <c r="O10" s="201">
        <v>0</v>
      </c>
      <c r="P10" s="201">
        <v>2</v>
      </c>
      <c r="Q10" s="201">
        <v>2</v>
      </c>
      <c r="R10" s="201">
        <v>1</v>
      </c>
      <c r="S10" s="201">
        <v>1</v>
      </c>
      <c r="T10" s="201">
        <v>0</v>
      </c>
      <c r="U10" s="201">
        <v>1</v>
      </c>
      <c r="V10" s="201">
        <v>0</v>
      </c>
      <c r="W10" s="201">
        <v>0</v>
      </c>
      <c r="X10" s="201">
        <v>0</v>
      </c>
      <c r="Y10" s="201">
        <v>1</v>
      </c>
      <c r="Z10" s="201">
        <v>2</v>
      </c>
      <c r="AA10" s="201">
        <v>0</v>
      </c>
      <c r="AB10" s="201">
        <v>1</v>
      </c>
      <c r="AC10" s="201">
        <v>2</v>
      </c>
      <c r="AD10" s="201">
        <v>2</v>
      </c>
      <c r="AE10" s="202">
        <f t="shared" si="0"/>
        <v>7</v>
      </c>
      <c r="AF10" s="202">
        <f t="shared" si="1"/>
        <v>2</v>
      </c>
      <c r="AG10" s="202">
        <f t="shared" si="2"/>
        <v>4</v>
      </c>
      <c r="AH10" s="202">
        <f t="shared" si="3"/>
        <v>0</v>
      </c>
      <c r="AI10" s="202">
        <f t="shared" si="4"/>
        <v>0</v>
      </c>
      <c r="AJ10" s="202">
        <f t="shared" si="5"/>
        <v>2</v>
      </c>
      <c r="AK10" s="202">
        <f t="shared" si="6"/>
        <v>0</v>
      </c>
      <c r="AL10" s="202">
        <f t="shared" si="7"/>
        <v>1</v>
      </c>
      <c r="AM10" s="202">
        <f t="shared" si="8"/>
        <v>4</v>
      </c>
      <c r="AN10" s="202">
        <f t="shared" si="9"/>
        <v>3</v>
      </c>
    </row>
    <row r="11" spans="1:40" ht="18" customHeight="1" x14ac:dyDescent="0.4">
      <c r="A11" s="213" t="s">
        <v>19</v>
      </c>
      <c r="B11" s="216" t="str">
        <f>input1!B11</f>
        <v>2</v>
      </c>
      <c r="C11" s="214">
        <f>input1!C11</f>
        <v>26195</v>
      </c>
      <c r="D11" s="215" t="str">
        <f>input1!D11</f>
        <v>นางสาวเกวรี  ปลั่งกลาง</v>
      </c>
      <c r="E11" s="216">
        <f>input1!E11</f>
        <v>2</v>
      </c>
      <c r="F11" s="201">
        <v>1</v>
      </c>
      <c r="G11" s="201">
        <v>1</v>
      </c>
      <c r="H11" s="201">
        <v>1</v>
      </c>
      <c r="I11" s="201">
        <v>2</v>
      </c>
      <c r="J11" s="201">
        <v>0</v>
      </c>
      <c r="K11" s="201">
        <v>0</v>
      </c>
      <c r="L11" s="201">
        <v>1</v>
      </c>
      <c r="M11" s="201">
        <v>1</v>
      </c>
      <c r="N11" s="201">
        <v>0</v>
      </c>
      <c r="O11" s="201">
        <v>0</v>
      </c>
      <c r="P11" s="201">
        <v>1</v>
      </c>
      <c r="Q11" s="201">
        <v>0</v>
      </c>
      <c r="R11" s="201">
        <v>0</v>
      </c>
      <c r="S11" s="201">
        <v>2</v>
      </c>
      <c r="T11" s="201">
        <v>1</v>
      </c>
      <c r="U11" s="201">
        <v>2</v>
      </c>
      <c r="V11" s="201">
        <v>2</v>
      </c>
      <c r="W11" s="201">
        <v>0</v>
      </c>
      <c r="X11" s="201">
        <v>0</v>
      </c>
      <c r="Y11" s="201">
        <v>1</v>
      </c>
      <c r="Z11" s="201">
        <v>1</v>
      </c>
      <c r="AA11" s="201">
        <v>0</v>
      </c>
      <c r="AB11" s="201">
        <v>2</v>
      </c>
      <c r="AC11" s="201">
        <v>2</v>
      </c>
      <c r="AD11" s="201">
        <v>2</v>
      </c>
      <c r="AE11" s="202">
        <f t="shared" si="0"/>
        <v>6</v>
      </c>
      <c r="AF11" s="202">
        <f t="shared" si="1"/>
        <v>1</v>
      </c>
      <c r="AG11" s="202">
        <f t="shared" si="2"/>
        <v>1</v>
      </c>
      <c r="AH11" s="202">
        <f t="shared" si="3"/>
        <v>1</v>
      </c>
      <c r="AI11" s="202">
        <f t="shared" si="4"/>
        <v>0</v>
      </c>
      <c r="AJ11" s="202">
        <f t="shared" si="5"/>
        <v>3</v>
      </c>
      <c r="AK11" s="202">
        <f t="shared" si="6"/>
        <v>1</v>
      </c>
      <c r="AL11" s="202">
        <f t="shared" si="7"/>
        <v>0</v>
      </c>
      <c r="AM11" s="202">
        <f t="shared" si="8"/>
        <v>3</v>
      </c>
      <c r="AN11" s="202">
        <f t="shared" si="9"/>
        <v>6</v>
      </c>
    </row>
    <row r="12" spans="1:40" ht="18" customHeight="1" x14ac:dyDescent="0.4">
      <c r="A12" s="213" t="s">
        <v>20</v>
      </c>
      <c r="B12" s="216">
        <f>input1!B12</f>
        <v>0</v>
      </c>
      <c r="C12" s="214">
        <f>input1!C12</f>
        <v>0</v>
      </c>
      <c r="D12" s="215">
        <f>input1!D12</f>
        <v>0</v>
      </c>
      <c r="E12" s="216">
        <f>input1!E12</f>
        <v>0</v>
      </c>
      <c r="F12" s="201" t="s">
        <v>107</v>
      </c>
      <c r="G12" s="201" t="s">
        <v>107</v>
      </c>
      <c r="H12" s="201" t="s">
        <v>107</v>
      </c>
      <c r="I12" s="201" t="s">
        <v>107</v>
      </c>
      <c r="J12" s="201" t="s">
        <v>107</v>
      </c>
      <c r="K12" s="201" t="s">
        <v>107</v>
      </c>
      <c r="L12" s="201" t="s">
        <v>107</v>
      </c>
      <c r="M12" s="201" t="s">
        <v>107</v>
      </c>
      <c r="N12" s="201" t="s">
        <v>107</v>
      </c>
      <c r="O12" s="201" t="s">
        <v>107</v>
      </c>
      <c r="P12" s="201" t="s">
        <v>107</v>
      </c>
      <c r="Q12" s="201" t="s">
        <v>107</v>
      </c>
      <c r="R12" s="201" t="s">
        <v>107</v>
      </c>
      <c r="S12" s="201" t="s">
        <v>107</v>
      </c>
      <c r="T12" s="201" t="s">
        <v>107</v>
      </c>
      <c r="U12" s="201" t="s">
        <v>107</v>
      </c>
      <c r="V12" s="201" t="s">
        <v>107</v>
      </c>
      <c r="W12" s="201" t="s">
        <v>107</v>
      </c>
      <c r="X12" s="201" t="s">
        <v>107</v>
      </c>
      <c r="Y12" s="201" t="s">
        <v>107</v>
      </c>
      <c r="Z12" s="201" t="s">
        <v>107</v>
      </c>
      <c r="AA12" s="201" t="s">
        <v>107</v>
      </c>
      <c r="AB12" s="201" t="s">
        <v>107</v>
      </c>
      <c r="AC12" s="201" t="s">
        <v>107</v>
      </c>
      <c r="AD12" s="201" t="s">
        <v>107</v>
      </c>
      <c r="AE12" s="202" t="e">
        <f t="shared" si="0"/>
        <v>#VALUE!</v>
      </c>
      <c r="AF12" s="202" t="str">
        <f t="shared" si="1"/>
        <v>-</v>
      </c>
      <c r="AG12" s="202" t="e">
        <f t="shared" si="2"/>
        <v>#VALUE!</v>
      </c>
      <c r="AH12" s="202" t="str">
        <f t="shared" si="3"/>
        <v>-</v>
      </c>
      <c r="AI12" s="202" t="str">
        <f t="shared" si="4"/>
        <v>-</v>
      </c>
      <c r="AJ12" s="202" t="e">
        <f t="shared" si="5"/>
        <v>#VALUE!</v>
      </c>
      <c r="AK12" s="202" t="str">
        <f t="shared" si="6"/>
        <v>-</v>
      </c>
      <c r="AL12" s="202" t="str">
        <f t="shared" si="7"/>
        <v>-</v>
      </c>
      <c r="AM12" s="202" t="e">
        <f t="shared" si="8"/>
        <v>#VALUE!</v>
      </c>
      <c r="AN12" s="202" t="e">
        <f t="shared" si="9"/>
        <v>#VALUE!</v>
      </c>
    </row>
    <row r="13" spans="1:40" ht="18" customHeight="1" x14ac:dyDescent="0.4">
      <c r="A13" s="213" t="s">
        <v>21</v>
      </c>
      <c r="B13" s="216">
        <f>input1!B13</f>
        <v>0</v>
      </c>
      <c r="C13" s="214">
        <f>input1!C13</f>
        <v>0</v>
      </c>
      <c r="D13" s="215">
        <f>input1!D13</f>
        <v>0</v>
      </c>
      <c r="E13" s="216">
        <f>input1!E13</f>
        <v>0</v>
      </c>
      <c r="F13" s="201" t="s">
        <v>107</v>
      </c>
      <c r="G13" s="201" t="s">
        <v>107</v>
      </c>
      <c r="H13" s="201" t="s">
        <v>107</v>
      </c>
      <c r="I13" s="201" t="s">
        <v>107</v>
      </c>
      <c r="J13" s="201" t="s">
        <v>107</v>
      </c>
      <c r="K13" s="201" t="s">
        <v>107</v>
      </c>
      <c r="L13" s="201" t="s">
        <v>107</v>
      </c>
      <c r="M13" s="201" t="s">
        <v>107</v>
      </c>
      <c r="N13" s="201" t="s">
        <v>107</v>
      </c>
      <c r="O13" s="201" t="s">
        <v>107</v>
      </c>
      <c r="P13" s="201" t="s">
        <v>107</v>
      </c>
      <c r="Q13" s="201" t="s">
        <v>107</v>
      </c>
      <c r="R13" s="201" t="s">
        <v>107</v>
      </c>
      <c r="S13" s="201" t="s">
        <v>107</v>
      </c>
      <c r="T13" s="201" t="s">
        <v>107</v>
      </c>
      <c r="U13" s="201" t="s">
        <v>107</v>
      </c>
      <c r="V13" s="201" t="s">
        <v>107</v>
      </c>
      <c r="W13" s="201" t="s">
        <v>107</v>
      </c>
      <c r="X13" s="201" t="s">
        <v>107</v>
      </c>
      <c r="Y13" s="201" t="s">
        <v>107</v>
      </c>
      <c r="Z13" s="201" t="s">
        <v>107</v>
      </c>
      <c r="AA13" s="201" t="s">
        <v>107</v>
      </c>
      <c r="AB13" s="201" t="s">
        <v>107</v>
      </c>
      <c r="AC13" s="201" t="s">
        <v>107</v>
      </c>
      <c r="AD13" s="201" t="s">
        <v>107</v>
      </c>
      <c r="AE13" s="202" t="e">
        <f t="shared" si="0"/>
        <v>#VALUE!</v>
      </c>
      <c r="AF13" s="202" t="str">
        <f t="shared" si="1"/>
        <v>-</v>
      </c>
      <c r="AG13" s="202" t="e">
        <f t="shared" si="2"/>
        <v>#VALUE!</v>
      </c>
      <c r="AH13" s="202" t="str">
        <f t="shared" si="3"/>
        <v>-</v>
      </c>
      <c r="AI13" s="202" t="str">
        <f t="shared" si="4"/>
        <v>-</v>
      </c>
      <c r="AJ13" s="202" t="e">
        <f t="shared" si="5"/>
        <v>#VALUE!</v>
      </c>
      <c r="AK13" s="202" t="str">
        <f t="shared" si="6"/>
        <v>-</v>
      </c>
      <c r="AL13" s="202" t="str">
        <f t="shared" si="7"/>
        <v>-</v>
      </c>
      <c r="AM13" s="202" t="e">
        <f t="shared" si="8"/>
        <v>#VALUE!</v>
      </c>
      <c r="AN13" s="202" t="e">
        <f t="shared" si="9"/>
        <v>#VALUE!</v>
      </c>
    </row>
    <row r="14" spans="1:40" ht="18" customHeight="1" x14ac:dyDescent="0.4">
      <c r="A14" s="213" t="s">
        <v>22</v>
      </c>
      <c r="B14" s="216">
        <f>input1!B14</f>
        <v>0</v>
      </c>
      <c r="C14" s="214">
        <f>input1!C14</f>
        <v>0</v>
      </c>
      <c r="D14" s="215">
        <f>input1!D14</f>
        <v>0</v>
      </c>
      <c r="E14" s="216">
        <f>input1!E14</f>
        <v>0</v>
      </c>
      <c r="F14" s="201" t="s">
        <v>107</v>
      </c>
      <c r="G14" s="201" t="s">
        <v>107</v>
      </c>
      <c r="H14" s="201" t="s">
        <v>107</v>
      </c>
      <c r="I14" s="201" t="s">
        <v>107</v>
      </c>
      <c r="J14" s="201" t="s">
        <v>107</v>
      </c>
      <c r="K14" s="201" t="s">
        <v>107</v>
      </c>
      <c r="L14" s="201" t="s">
        <v>107</v>
      </c>
      <c r="M14" s="201" t="s">
        <v>107</v>
      </c>
      <c r="N14" s="201" t="s">
        <v>107</v>
      </c>
      <c r="O14" s="201" t="s">
        <v>107</v>
      </c>
      <c r="P14" s="201" t="s">
        <v>107</v>
      </c>
      <c r="Q14" s="201" t="s">
        <v>107</v>
      </c>
      <c r="R14" s="201" t="s">
        <v>107</v>
      </c>
      <c r="S14" s="201" t="s">
        <v>107</v>
      </c>
      <c r="T14" s="201" t="s">
        <v>107</v>
      </c>
      <c r="U14" s="201" t="s">
        <v>107</v>
      </c>
      <c r="V14" s="201" t="s">
        <v>107</v>
      </c>
      <c r="W14" s="201" t="s">
        <v>107</v>
      </c>
      <c r="X14" s="201" t="s">
        <v>107</v>
      </c>
      <c r="Y14" s="201" t="s">
        <v>107</v>
      </c>
      <c r="Z14" s="201" t="s">
        <v>107</v>
      </c>
      <c r="AA14" s="201" t="s">
        <v>107</v>
      </c>
      <c r="AB14" s="201" t="s">
        <v>107</v>
      </c>
      <c r="AC14" s="201" t="s">
        <v>107</v>
      </c>
      <c r="AD14" s="201" t="s">
        <v>107</v>
      </c>
      <c r="AE14" s="202" t="e">
        <f t="shared" si="0"/>
        <v>#VALUE!</v>
      </c>
      <c r="AF14" s="202" t="str">
        <f t="shared" si="1"/>
        <v>-</v>
      </c>
      <c r="AG14" s="202" t="e">
        <f t="shared" si="2"/>
        <v>#VALUE!</v>
      </c>
      <c r="AH14" s="202" t="str">
        <f t="shared" si="3"/>
        <v>-</v>
      </c>
      <c r="AI14" s="202" t="str">
        <f t="shared" si="4"/>
        <v>-</v>
      </c>
      <c r="AJ14" s="202" t="e">
        <f t="shared" si="5"/>
        <v>#VALUE!</v>
      </c>
      <c r="AK14" s="202" t="str">
        <f t="shared" si="6"/>
        <v>-</v>
      </c>
      <c r="AL14" s="202" t="str">
        <f t="shared" si="7"/>
        <v>-</v>
      </c>
      <c r="AM14" s="202" t="e">
        <f t="shared" si="8"/>
        <v>#VALUE!</v>
      </c>
      <c r="AN14" s="202" t="e">
        <f t="shared" si="9"/>
        <v>#VALUE!</v>
      </c>
    </row>
    <row r="15" spans="1:40" ht="18" customHeight="1" x14ac:dyDescent="0.4">
      <c r="A15" s="213" t="s">
        <v>23</v>
      </c>
      <c r="B15" s="216">
        <f>input1!B15</f>
        <v>0</v>
      </c>
      <c r="C15" s="214">
        <f>input1!C15</f>
        <v>0</v>
      </c>
      <c r="D15" s="215">
        <f>input1!D15</f>
        <v>0</v>
      </c>
      <c r="E15" s="216">
        <f>input1!E15</f>
        <v>0</v>
      </c>
      <c r="F15" s="201" t="s">
        <v>107</v>
      </c>
      <c r="G15" s="201" t="s">
        <v>107</v>
      </c>
      <c r="H15" s="201" t="s">
        <v>107</v>
      </c>
      <c r="I15" s="201" t="s">
        <v>107</v>
      </c>
      <c r="J15" s="201" t="s">
        <v>107</v>
      </c>
      <c r="K15" s="201" t="s">
        <v>107</v>
      </c>
      <c r="L15" s="201" t="s">
        <v>107</v>
      </c>
      <c r="M15" s="201" t="s">
        <v>107</v>
      </c>
      <c r="N15" s="201" t="s">
        <v>107</v>
      </c>
      <c r="O15" s="201" t="s">
        <v>107</v>
      </c>
      <c r="P15" s="201" t="s">
        <v>107</v>
      </c>
      <c r="Q15" s="201" t="s">
        <v>107</v>
      </c>
      <c r="R15" s="201" t="s">
        <v>107</v>
      </c>
      <c r="S15" s="201" t="s">
        <v>107</v>
      </c>
      <c r="T15" s="201" t="s">
        <v>107</v>
      </c>
      <c r="U15" s="201" t="s">
        <v>107</v>
      </c>
      <c r="V15" s="201" t="s">
        <v>107</v>
      </c>
      <c r="W15" s="201" t="s">
        <v>107</v>
      </c>
      <c r="X15" s="201" t="s">
        <v>107</v>
      </c>
      <c r="Y15" s="201" t="s">
        <v>107</v>
      </c>
      <c r="Z15" s="201" t="s">
        <v>107</v>
      </c>
      <c r="AA15" s="201" t="s">
        <v>107</v>
      </c>
      <c r="AB15" s="201" t="s">
        <v>107</v>
      </c>
      <c r="AC15" s="201" t="s">
        <v>107</v>
      </c>
      <c r="AD15" s="201" t="s">
        <v>107</v>
      </c>
      <c r="AE15" s="202" t="e">
        <f t="shared" si="0"/>
        <v>#VALUE!</v>
      </c>
      <c r="AF15" s="202" t="str">
        <f t="shared" si="1"/>
        <v>-</v>
      </c>
      <c r="AG15" s="202" t="e">
        <f t="shared" si="2"/>
        <v>#VALUE!</v>
      </c>
      <c r="AH15" s="202" t="str">
        <f t="shared" si="3"/>
        <v>-</v>
      </c>
      <c r="AI15" s="202" t="str">
        <f t="shared" si="4"/>
        <v>-</v>
      </c>
      <c r="AJ15" s="202" t="e">
        <f t="shared" si="5"/>
        <v>#VALUE!</v>
      </c>
      <c r="AK15" s="202" t="str">
        <f t="shared" si="6"/>
        <v>-</v>
      </c>
      <c r="AL15" s="202" t="str">
        <f t="shared" si="7"/>
        <v>-</v>
      </c>
      <c r="AM15" s="202" t="e">
        <f t="shared" si="8"/>
        <v>#VALUE!</v>
      </c>
      <c r="AN15" s="202" t="e">
        <f t="shared" si="9"/>
        <v>#VALUE!</v>
      </c>
    </row>
    <row r="16" spans="1:40" ht="18" customHeight="1" x14ac:dyDescent="0.4">
      <c r="A16" s="213" t="s">
        <v>24</v>
      </c>
      <c r="B16" s="216">
        <f>input1!B16</f>
        <v>0</v>
      </c>
      <c r="C16" s="214">
        <f>input1!C16</f>
        <v>0</v>
      </c>
      <c r="D16" s="215">
        <f>input1!D16</f>
        <v>0</v>
      </c>
      <c r="E16" s="216">
        <f>input1!E16</f>
        <v>0</v>
      </c>
      <c r="F16" s="201" t="s">
        <v>107</v>
      </c>
      <c r="G16" s="201" t="s">
        <v>107</v>
      </c>
      <c r="H16" s="201" t="s">
        <v>107</v>
      </c>
      <c r="I16" s="201" t="s">
        <v>107</v>
      </c>
      <c r="J16" s="201" t="s">
        <v>107</v>
      </c>
      <c r="K16" s="201" t="s">
        <v>107</v>
      </c>
      <c r="L16" s="201" t="s">
        <v>107</v>
      </c>
      <c r="M16" s="201" t="s">
        <v>107</v>
      </c>
      <c r="N16" s="201" t="s">
        <v>107</v>
      </c>
      <c r="O16" s="201" t="s">
        <v>107</v>
      </c>
      <c r="P16" s="201" t="s">
        <v>107</v>
      </c>
      <c r="Q16" s="201" t="s">
        <v>107</v>
      </c>
      <c r="R16" s="201" t="s">
        <v>107</v>
      </c>
      <c r="S16" s="201" t="s">
        <v>107</v>
      </c>
      <c r="T16" s="201" t="s">
        <v>107</v>
      </c>
      <c r="U16" s="201" t="s">
        <v>107</v>
      </c>
      <c r="V16" s="201" t="s">
        <v>107</v>
      </c>
      <c r="W16" s="201" t="s">
        <v>107</v>
      </c>
      <c r="X16" s="201" t="s">
        <v>107</v>
      </c>
      <c r="Y16" s="201" t="s">
        <v>107</v>
      </c>
      <c r="Z16" s="201" t="s">
        <v>107</v>
      </c>
      <c r="AA16" s="201" t="s">
        <v>107</v>
      </c>
      <c r="AB16" s="201" t="s">
        <v>107</v>
      </c>
      <c r="AC16" s="201" t="s">
        <v>107</v>
      </c>
      <c r="AD16" s="201" t="s">
        <v>107</v>
      </c>
      <c r="AE16" s="202" t="e">
        <f t="shared" si="0"/>
        <v>#VALUE!</v>
      </c>
      <c r="AF16" s="202" t="str">
        <f t="shared" si="1"/>
        <v>-</v>
      </c>
      <c r="AG16" s="202" t="e">
        <f t="shared" si="2"/>
        <v>#VALUE!</v>
      </c>
      <c r="AH16" s="202" t="str">
        <f t="shared" si="3"/>
        <v>-</v>
      </c>
      <c r="AI16" s="202" t="str">
        <f t="shared" si="4"/>
        <v>-</v>
      </c>
      <c r="AJ16" s="202" t="e">
        <f t="shared" si="5"/>
        <v>#VALUE!</v>
      </c>
      <c r="AK16" s="202" t="str">
        <f t="shared" si="6"/>
        <v>-</v>
      </c>
      <c r="AL16" s="202" t="str">
        <f t="shared" si="7"/>
        <v>-</v>
      </c>
      <c r="AM16" s="202" t="e">
        <f t="shared" si="8"/>
        <v>#VALUE!</v>
      </c>
      <c r="AN16" s="202" t="e">
        <f t="shared" si="9"/>
        <v>#VALUE!</v>
      </c>
    </row>
    <row r="17" spans="1:61" ht="18" customHeight="1" x14ac:dyDescent="0.4">
      <c r="A17" s="213" t="s">
        <v>25</v>
      </c>
      <c r="B17" s="216">
        <f>input1!B17</f>
        <v>0</v>
      </c>
      <c r="C17" s="214">
        <f>input1!C17</f>
        <v>0</v>
      </c>
      <c r="D17" s="215">
        <f>input1!D17</f>
        <v>0</v>
      </c>
      <c r="E17" s="216">
        <f>input1!E17</f>
        <v>0</v>
      </c>
      <c r="F17" s="201" t="s">
        <v>107</v>
      </c>
      <c r="G17" s="201" t="s">
        <v>107</v>
      </c>
      <c r="H17" s="201" t="s">
        <v>107</v>
      </c>
      <c r="I17" s="201" t="s">
        <v>107</v>
      </c>
      <c r="J17" s="201" t="s">
        <v>107</v>
      </c>
      <c r="K17" s="201" t="s">
        <v>107</v>
      </c>
      <c r="L17" s="201" t="s">
        <v>107</v>
      </c>
      <c r="M17" s="201" t="s">
        <v>107</v>
      </c>
      <c r="N17" s="201" t="s">
        <v>107</v>
      </c>
      <c r="O17" s="201" t="s">
        <v>107</v>
      </c>
      <c r="P17" s="201" t="s">
        <v>107</v>
      </c>
      <c r="Q17" s="201" t="s">
        <v>107</v>
      </c>
      <c r="R17" s="201" t="s">
        <v>107</v>
      </c>
      <c r="S17" s="201" t="s">
        <v>107</v>
      </c>
      <c r="T17" s="201" t="s">
        <v>107</v>
      </c>
      <c r="U17" s="201" t="s">
        <v>107</v>
      </c>
      <c r="V17" s="201" t="s">
        <v>107</v>
      </c>
      <c r="W17" s="201" t="s">
        <v>107</v>
      </c>
      <c r="X17" s="201" t="s">
        <v>107</v>
      </c>
      <c r="Y17" s="201" t="s">
        <v>107</v>
      </c>
      <c r="Z17" s="201" t="s">
        <v>107</v>
      </c>
      <c r="AA17" s="201" t="s">
        <v>107</v>
      </c>
      <c r="AB17" s="201" t="s">
        <v>107</v>
      </c>
      <c r="AC17" s="201" t="s">
        <v>107</v>
      </c>
      <c r="AD17" s="201" t="s">
        <v>107</v>
      </c>
      <c r="AE17" s="202" t="e">
        <f t="shared" si="0"/>
        <v>#VALUE!</v>
      </c>
      <c r="AF17" s="202" t="str">
        <f t="shared" si="1"/>
        <v>-</v>
      </c>
      <c r="AG17" s="202" t="e">
        <f t="shared" si="2"/>
        <v>#VALUE!</v>
      </c>
      <c r="AH17" s="202" t="str">
        <f t="shared" si="3"/>
        <v>-</v>
      </c>
      <c r="AI17" s="202" t="str">
        <f t="shared" si="4"/>
        <v>-</v>
      </c>
      <c r="AJ17" s="202" t="e">
        <f t="shared" si="5"/>
        <v>#VALUE!</v>
      </c>
      <c r="AK17" s="202" t="str">
        <f t="shared" si="6"/>
        <v>-</v>
      </c>
      <c r="AL17" s="202" t="str">
        <f t="shared" si="7"/>
        <v>-</v>
      </c>
      <c r="AM17" s="202" t="e">
        <f t="shared" si="8"/>
        <v>#VALUE!</v>
      </c>
      <c r="AN17" s="202" t="e">
        <f t="shared" si="9"/>
        <v>#VALUE!</v>
      </c>
    </row>
    <row r="18" spans="1:61" ht="18" customHeight="1" x14ac:dyDescent="0.4">
      <c r="A18" s="213" t="s">
        <v>26</v>
      </c>
      <c r="B18" s="216">
        <f>input1!B18</f>
        <v>0</v>
      </c>
      <c r="C18" s="214">
        <f>input1!C18</f>
        <v>0</v>
      </c>
      <c r="D18" s="215">
        <f>input1!D18</f>
        <v>0</v>
      </c>
      <c r="E18" s="216">
        <f>input1!E18</f>
        <v>0</v>
      </c>
      <c r="F18" s="201" t="s">
        <v>107</v>
      </c>
      <c r="G18" s="201" t="s">
        <v>107</v>
      </c>
      <c r="H18" s="201" t="s">
        <v>107</v>
      </c>
      <c r="I18" s="201" t="s">
        <v>107</v>
      </c>
      <c r="J18" s="201" t="s">
        <v>107</v>
      </c>
      <c r="K18" s="201" t="s">
        <v>107</v>
      </c>
      <c r="L18" s="201" t="s">
        <v>107</v>
      </c>
      <c r="M18" s="201" t="s">
        <v>107</v>
      </c>
      <c r="N18" s="201" t="s">
        <v>107</v>
      </c>
      <c r="O18" s="201" t="s">
        <v>107</v>
      </c>
      <c r="P18" s="201" t="s">
        <v>107</v>
      </c>
      <c r="Q18" s="201" t="s">
        <v>107</v>
      </c>
      <c r="R18" s="201" t="s">
        <v>107</v>
      </c>
      <c r="S18" s="201" t="s">
        <v>107</v>
      </c>
      <c r="T18" s="201" t="s">
        <v>107</v>
      </c>
      <c r="U18" s="201" t="s">
        <v>107</v>
      </c>
      <c r="V18" s="201" t="s">
        <v>107</v>
      </c>
      <c r="W18" s="201" t="s">
        <v>107</v>
      </c>
      <c r="X18" s="201" t="s">
        <v>107</v>
      </c>
      <c r="Y18" s="201" t="s">
        <v>107</v>
      </c>
      <c r="Z18" s="201" t="s">
        <v>107</v>
      </c>
      <c r="AA18" s="201" t="s">
        <v>107</v>
      </c>
      <c r="AB18" s="201" t="s">
        <v>107</v>
      </c>
      <c r="AC18" s="201" t="s">
        <v>107</v>
      </c>
      <c r="AD18" s="201" t="s">
        <v>107</v>
      </c>
      <c r="AE18" s="202" t="e">
        <f t="shared" si="0"/>
        <v>#VALUE!</v>
      </c>
      <c r="AF18" s="202" t="str">
        <f t="shared" si="1"/>
        <v>-</v>
      </c>
      <c r="AG18" s="202" t="e">
        <f t="shared" si="2"/>
        <v>#VALUE!</v>
      </c>
      <c r="AH18" s="202" t="str">
        <f t="shared" si="3"/>
        <v>-</v>
      </c>
      <c r="AI18" s="202" t="str">
        <f t="shared" si="4"/>
        <v>-</v>
      </c>
      <c r="AJ18" s="202" t="e">
        <f t="shared" si="5"/>
        <v>#VALUE!</v>
      </c>
      <c r="AK18" s="202" t="str">
        <f t="shared" si="6"/>
        <v>-</v>
      </c>
      <c r="AL18" s="202" t="str">
        <f t="shared" si="7"/>
        <v>-</v>
      </c>
      <c r="AM18" s="202" t="e">
        <f t="shared" si="8"/>
        <v>#VALUE!</v>
      </c>
      <c r="AN18" s="202" t="e">
        <f t="shared" si="9"/>
        <v>#VALUE!</v>
      </c>
    </row>
    <row r="19" spans="1:61" ht="18" customHeight="1" x14ac:dyDescent="0.4">
      <c r="A19" s="213" t="s">
        <v>27</v>
      </c>
      <c r="B19" s="216">
        <f>input1!B19</f>
        <v>0</v>
      </c>
      <c r="C19" s="214">
        <f>input1!C19</f>
        <v>0</v>
      </c>
      <c r="D19" s="215">
        <f>input1!D19</f>
        <v>0</v>
      </c>
      <c r="E19" s="216">
        <f>input1!E19</f>
        <v>0</v>
      </c>
      <c r="F19" s="201" t="s">
        <v>107</v>
      </c>
      <c r="G19" s="201" t="s">
        <v>107</v>
      </c>
      <c r="H19" s="201" t="s">
        <v>107</v>
      </c>
      <c r="I19" s="201" t="s">
        <v>107</v>
      </c>
      <c r="J19" s="201" t="s">
        <v>107</v>
      </c>
      <c r="K19" s="201" t="s">
        <v>107</v>
      </c>
      <c r="L19" s="201" t="s">
        <v>107</v>
      </c>
      <c r="M19" s="201" t="s">
        <v>107</v>
      </c>
      <c r="N19" s="201" t="s">
        <v>107</v>
      </c>
      <c r="O19" s="201" t="s">
        <v>107</v>
      </c>
      <c r="P19" s="201" t="s">
        <v>107</v>
      </c>
      <c r="Q19" s="201" t="s">
        <v>107</v>
      </c>
      <c r="R19" s="201" t="s">
        <v>107</v>
      </c>
      <c r="S19" s="201" t="s">
        <v>107</v>
      </c>
      <c r="T19" s="201" t="s">
        <v>107</v>
      </c>
      <c r="U19" s="201" t="s">
        <v>107</v>
      </c>
      <c r="V19" s="201" t="s">
        <v>107</v>
      </c>
      <c r="W19" s="201" t="s">
        <v>107</v>
      </c>
      <c r="X19" s="201" t="s">
        <v>107</v>
      </c>
      <c r="Y19" s="201" t="s">
        <v>107</v>
      </c>
      <c r="Z19" s="201" t="s">
        <v>107</v>
      </c>
      <c r="AA19" s="201" t="s">
        <v>107</v>
      </c>
      <c r="AB19" s="201" t="s">
        <v>107</v>
      </c>
      <c r="AC19" s="201" t="s">
        <v>107</v>
      </c>
      <c r="AD19" s="201" t="s">
        <v>107</v>
      </c>
      <c r="AE19" s="202" t="e">
        <f t="shared" si="0"/>
        <v>#VALUE!</v>
      </c>
      <c r="AF19" s="202" t="str">
        <f t="shared" si="1"/>
        <v>-</v>
      </c>
      <c r="AG19" s="202" t="e">
        <f t="shared" si="2"/>
        <v>#VALUE!</v>
      </c>
      <c r="AH19" s="202" t="str">
        <f t="shared" si="3"/>
        <v>-</v>
      </c>
      <c r="AI19" s="202" t="str">
        <f t="shared" si="4"/>
        <v>-</v>
      </c>
      <c r="AJ19" s="202" t="e">
        <f t="shared" si="5"/>
        <v>#VALUE!</v>
      </c>
      <c r="AK19" s="202" t="str">
        <f t="shared" si="6"/>
        <v>-</v>
      </c>
      <c r="AL19" s="202" t="str">
        <f t="shared" si="7"/>
        <v>-</v>
      </c>
      <c r="AM19" s="202" t="e">
        <f t="shared" si="8"/>
        <v>#VALUE!</v>
      </c>
      <c r="AN19" s="202" t="e">
        <f t="shared" si="9"/>
        <v>#VALUE!</v>
      </c>
    </row>
    <row r="20" spans="1:61" ht="18" customHeight="1" x14ac:dyDescent="0.4">
      <c r="A20" s="213" t="s">
        <v>28</v>
      </c>
      <c r="B20" s="216">
        <f>input1!B20</f>
        <v>0</v>
      </c>
      <c r="C20" s="214">
        <f>input1!C20</f>
        <v>0</v>
      </c>
      <c r="D20" s="215">
        <f>input1!D20</f>
        <v>0</v>
      </c>
      <c r="E20" s="216">
        <f>input1!E20</f>
        <v>0</v>
      </c>
      <c r="F20" s="201" t="s">
        <v>107</v>
      </c>
      <c r="G20" s="201" t="s">
        <v>107</v>
      </c>
      <c r="H20" s="201" t="s">
        <v>107</v>
      </c>
      <c r="I20" s="201" t="s">
        <v>107</v>
      </c>
      <c r="J20" s="201" t="s">
        <v>107</v>
      </c>
      <c r="K20" s="201" t="s">
        <v>107</v>
      </c>
      <c r="L20" s="201" t="s">
        <v>107</v>
      </c>
      <c r="M20" s="201" t="s">
        <v>107</v>
      </c>
      <c r="N20" s="201" t="s">
        <v>107</v>
      </c>
      <c r="O20" s="201" t="s">
        <v>107</v>
      </c>
      <c r="P20" s="201" t="s">
        <v>107</v>
      </c>
      <c r="Q20" s="201" t="s">
        <v>107</v>
      </c>
      <c r="R20" s="201" t="s">
        <v>107</v>
      </c>
      <c r="S20" s="201" t="s">
        <v>107</v>
      </c>
      <c r="T20" s="201" t="s">
        <v>107</v>
      </c>
      <c r="U20" s="201" t="s">
        <v>107</v>
      </c>
      <c r="V20" s="201" t="s">
        <v>107</v>
      </c>
      <c r="W20" s="201" t="s">
        <v>107</v>
      </c>
      <c r="X20" s="201" t="s">
        <v>107</v>
      </c>
      <c r="Y20" s="201" t="s">
        <v>107</v>
      </c>
      <c r="Z20" s="201" t="s">
        <v>107</v>
      </c>
      <c r="AA20" s="201" t="s">
        <v>107</v>
      </c>
      <c r="AB20" s="201" t="s">
        <v>107</v>
      </c>
      <c r="AC20" s="201" t="s">
        <v>107</v>
      </c>
      <c r="AD20" s="201" t="s">
        <v>107</v>
      </c>
      <c r="AE20" s="202" t="e">
        <f t="shared" si="0"/>
        <v>#VALUE!</v>
      </c>
      <c r="AF20" s="202" t="str">
        <f t="shared" si="1"/>
        <v>-</v>
      </c>
      <c r="AG20" s="202" t="e">
        <f t="shared" si="2"/>
        <v>#VALUE!</v>
      </c>
      <c r="AH20" s="202" t="str">
        <f t="shared" si="3"/>
        <v>-</v>
      </c>
      <c r="AI20" s="202" t="str">
        <f t="shared" si="4"/>
        <v>-</v>
      </c>
      <c r="AJ20" s="202" t="e">
        <f t="shared" si="5"/>
        <v>#VALUE!</v>
      </c>
      <c r="AK20" s="202" t="str">
        <f t="shared" si="6"/>
        <v>-</v>
      </c>
      <c r="AL20" s="202" t="str">
        <f t="shared" si="7"/>
        <v>-</v>
      </c>
      <c r="AM20" s="202" t="e">
        <f t="shared" si="8"/>
        <v>#VALUE!</v>
      </c>
      <c r="AN20" s="202" t="e">
        <f t="shared" si="9"/>
        <v>#VALUE!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8" customHeight="1" x14ac:dyDescent="0.4">
      <c r="A21" s="213" t="s">
        <v>29</v>
      </c>
      <c r="B21" s="216">
        <f>input1!B21</f>
        <v>0</v>
      </c>
      <c r="C21" s="214">
        <f>input1!C21</f>
        <v>0</v>
      </c>
      <c r="D21" s="215">
        <f>input1!D21</f>
        <v>0</v>
      </c>
      <c r="E21" s="216">
        <f>input1!E21</f>
        <v>0</v>
      </c>
      <c r="F21" s="201" t="s">
        <v>107</v>
      </c>
      <c r="G21" s="201" t="s">
        <v>107</v>
      </c>
      <c r="H21" s="201" t="s">
        <v>107</v>
      </c>
      <c r="I21" s="201" t="s">
        <v>107</v>
      </c>
      <c r="J21" s="201" t="s">
        <v>107</v>
      </c>
      <c r="K21" s="201" t="s">
        <v>107</v>
      </c>
      <c r="L21" s="201" t="s">
        <v>107</v>
      </c>
      <c r="M21" s="201" t="s">
        <v>107</v>
      </c>
      <c r="N21" s="201" t="s">
        <v>107</v>
      </c>
      <c r="O21" s="201" t="s">
        <v>107</v>
      </c>
      <c r="P21" s="201" t="s">
        <v>107</v>
      </c>
      <c r="Q21" s="201" t="s">
        <v>107</v>
      </c>
      <c r="R21" s="201" t="s">
        <v>107</v>
      </c>
      <c r="S21" s="201" t="s">
        <v>107</v>
      </c>
      <c r="T21" s="201" t="s">
        <v>107</v>
      </c>
      <c r="U21" s="201" t="s">
        <v>107</v>
      </c>
      <c r="V21" s="201" t="s">
        <v>107</v>
      </c>
      <c r="W21" s="201" t="s">
        <v>107</v>
      </c>
      <c r="X21" s="201" t="s">
        <v>107</v>
      </c>
      <c r="Y21" s="201" t="s">
        <v>107</v>
      </c>
      <c r="Z21" s="201" t="s">
        <v>107</v>
      </c>
      <c r="AA21" s="201" t="s">
        <v>107</v>
      </c>
      <c r="AB21" s="201" t="s">
        <v>107</v>
      </c>
      <c r="AC21" s="201" t="s">
        <v>107</v>
      </c>
      <c r="AD21" s="201" t="s">
        <v>107</v>
      </c>
      <c r="AE21" s="202" t="e">
        <f t="shared" si="0"/>
        <v>#VALUE!</v>
      </c>
      <c r="AF21" s="202" t="str">
        <f t="shared" si="1"/>
        <v>-</v>
      </c>
      <c r="AG21" s="202" t="e">
        <f t="shared" si="2"/>
        <v>#VALUE!</v>
      </c>
      <c r="AH21" s="202" t="str">
        <f t="shared" si="3"/>
        <v>-</v>
      </c>
      <c r="AI21" s="202" t="str">
        <f t="shared" si="4"/>
        <v>-</v>
      </c>
      <c r="AJ21" s="202" t="e">
        <f t="shared" si="5"/>
        <v>#VALUE!</v>
      </c>
      <c r="AK21" s="202" t="str">
        <f t="shared" si="6"/>
        <v>-</v>
      </c>
      <c r="AL21" s="202" t="str">
        <f t="shared" si="7"/>
        <v>-</v>
      </c>
      <c r="AM21" s="202" t="e">
        <f t="shared" si="8"/>
        <v>#VALUE!</v>
      </c>
      <c r="AN21" s="202" t="e">
        <f t="shared" si="9"/>
        <v>#VALUE!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8" customHeight="1" x14ac:dyDescent="0.4">
      <c r="A22" s="213" t="s">
        <v>30</v>
      </c>
      <c r="B22" s="216">
        <f>input1!B22</f>
        <v>0</v>
      </c>
      <c r="C22" s="214">
        <f>input1!C22</f>
        <v>0</v>
      </c>
      <c r="D22" s="215">
        <f>input1!D22</f>
        <v>0</v>
      </c>
      <c r="E22" s="216">
        <f>input1!E22</f>
        <v>0</v>
      </c>
      <c r="F22" s="201" t="s">
        <v>107</v>
      </c>
      <c r="G22" s="201" t="s">
        <v>107</v>
      </c>
      <c r="H22" s="201" t="s">
        <v>107</v>
      </c>
      <c r="I22" s="201" t="s">
        <v>107</v>
      </c>
      <c r="J22" s="201" t="s">
        <v>107</v>
      </c>
      <c r="K22" s="201" t="s">
        <v>107</v>
      </c>
      <c r="L22" s="201" t="s">
        <v>107</v>
      </c>
      <c r="M22" s="201" t="s">
        <v>107</v>
      </c>
      <c r="N22" s="201" t="s">
        <v>107</v>
      </c>
      <c r="O22" s="201" t="s">
        <v>107</v>
      </c>
      <c r="P22" s="201" t="s">
        <v>107</v>
      </c>
      <c r="Q22" s="201" t="s">
        <v>107</v>
      </c>
      <c r="R22" s="201" t="s">
        <v>107</v>
      </c>
      <c r="S22" s="201" t="s">
        <v>107</v>
      </c>
      <c r="T22" s="201" t="s">
        <v>107</v>
      </c>
      <c r="U22" s="201" t="s">
        <v>107</v>
      </c>
      <c r="V22" s="201" t="s">
        <v>107</v>
      </c>
      <c r="W22" s="201" t="s">
        <v>107</v>
      </c>
      <c r="X22" s="201" t="s">
        <v>107</v>
      </c>
      <c r="Y22" s="201" t="s">
        <v>107</v>
      </c>
      <c r="Z22" s="201" t="s">
        <v>107</v>
      </c>
      <c r="AA22" s="201" t="s">
        <v>107</v>
      </c>
      <c r="AB22" s="201" t="s">
        <v>107</v>
      </c>
      <c r="AC22" s="201" t="s">
        <v>107</v>
      </c>
      <c r="AD22" s="201" t="s">
        <v>107</v>
      </c>
      <c r="AE22" s="202" t="e">
        <f t="shared" si="0"/>
        <v>#VALUE!</v>
      </c>
      <c r="AF22" s="202" t="str">
        <f t="shared" si="1"/>
        <v>-</v>
      </c>
      <c r="AG22" s="202" t="e">
        <f t="shared" si="2"/>
        <v>#VALUE!</v>
      </c>
      <c r="AH22" s="202" t="str">
        <f t="shared" si="3"/>
        <v>-</v>
      </c>
      <c r="AI22" s="202" t="str">
        <f t="shared" si="4"/>
        <v>-</v>
      </c>
      <c r="AJ22" s="202" t="e">
        <f t="shared" si="5"/>
        <v>#VALUE!</v>
      </c>
      <c r="AK22" s="202" t="str">
        <f t="shared" si="6"/>
        <v>-</v>
      </c>
      <c r="AL22" s="202" t="str">
        <f t="shared" si="7"/>
        <v>-</v>
      </c>
      <c r="AM22" s="202" t="e">
        <f t="shared" si="8"/>
        <v>#VALUE!</v>
      </c>
      <c r="AN22" s="202" t="e">
        <f t="shared" si="9"/>
        <v>#VALUE!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18" customHeight="1" x14ac:dyDescent="0.4">
      <c r="A23" s="213" t="s">
        <v>31</v>
      </c>
      <c r="B23" s="216">
        <f>input1!B23</f>
        <v>0</v>
      </c>
      <c r="C23" s="214">
        <f>input1!C23</f>
        <v>0</v>
      </c>
      <c r="D23" s="215">
        <f>input1!D23</f>
        <v>0</v>
      </c>
      <c r="E23" s="216">
        <f>input1!E23</f>
        <v>0</v>
      </c>
      <c r="F23" s="201" t="s">
        <v>107</v>
      </c>
      <c r="G23" s="201" t="s">
        <v>107</v>
      </c>
      <c r="H23" s="201" t="s">
        <v>107</v>
      </c>
      <c r="I23" s="201" t="s">
        <v>107</v>
      </c>
      <c r="J23" s="201" t="s">
        <v>107</v>
      </c>
      <c r="K23" s="201" t="s">
        <v>107</v>
      </c>
      <c r="L23" s="201" t="s">
        <v>107</v>
      </c>
      <c r="M23" s="201" t="s">
        <v>107</v>
      </c>
      <c r="N23" s="201" t="s">
        <v>107</v>
      </c>
      <c r="O23" s="201" t="s">
        <v>107</v>
      </c>
      <c r="P23" s="201" t="s">
        <v>107</v>
      </c>
      <c r="Q23" s="201" t="s">
        <v>107</v>
      </c>
      <c r="R23" s="201" t="s">
        <v>107</v>
      </c>
      <c r="S23" s="201" t="s">
        <v>107</v>
      </c>
      <c r="T23" s="201" t="s">
        <v>107</v>
      </c>
      <c r="U23" s="201" t="s">
        <v>107</v>
      </c>
      <c r="V23" s="201" t="s">
        <v>107</v>
      </c>
      <c r="W23" s="201" t="s">
        <v>107</v>
      </c>
      <c r="X23" s="201" t="s">
        <v>107</v>
      </c>
      <c r="Y23" s="201" t="s">
        <v>107</v>
      </c>
      <c r="Z23" s="201" t="s">
        <v>107</v>
      </c>
      <c r="AA23" s="201" t="s">
        <v>107</v>
      </c>
      <c r="AB23" s="201" t="s">
        <v>107</v>
      </c>
      <c r="AC23" s="201" t="s">
        <v>107</v>
      </c>
      <c r="AD23" s="201" t="s">
        <v>107</v>
      </c>
      <c r="AE23" s="202" t="e">
        <f t="shared" si="0"/>
        <v>#VALUE!</v>
      </c>
      <c r="AF23" s="202" t="str">
        <f t="shared" si="1"/>
        <v>-</v>
      </c>
      <c r="AG23" s="202" t="e">
        <f t="shared" si="2"/>
        <v>#VALUE!</v>
      </c>
      <c r="AH23" s="202" t="str">
        <f t="shared" si="3"/>
        <v>-</v>
      </c>
      <c r="AI23" s="202" t="str">
        <f t="shared" si="4"/>
        <v>-</v>
      </c>
      <c r="AJ23" s="202" t="e">
        <f t="shared" si="5"/>
        <v>#VALUE!</v>
      </c>
      <c r="AK23" s="202" t="str">
        <f t="shared" si="6"/>
        <v>-</v>
      </c>
      <c r="AL23" s="202" t="str">
        <f t="shared" si="7"/>
        <v>-</v>
      </c>
      <c r="AM23" s="202" t="e">
        <f t="shared" si="8"/>
        <v>#VALUE!</v>
      </c>
      <c r="AN23" s="202" t="e">
        <f t="shared" si="9"/>
        <v>#VALUE!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18" customHeight="1" x14ac:dyDescent="0.4">
      <c r="A24" s="213" t="s">
        <v>32</v>
      </c>
      <c r="B24" s="216">
        <f>input1!B24</f>
        <v>0</v>
      </c>
      <c r="C24" s="214">
        <f>input1!C24</f>
        <v>0</v>
      </c>
      <c r="D24" s="215">
        <f>input1!D24</f>
        <v>0</v>
      </c>
      <c r="E24" s="216">
        <f>input1!E24</f>
        <v>0</v>
      </c>
      <c r="F24" s="201" t="s">
        <v>107</v>
      </c>
      <c r="G24" s="201" t="s">
        <v>107</v>
      </c>
      <c r="H24" s="201" t="s">
        <v>107</v>
      </c>
      <c r="I24" s="201" t="s">
        <v>107</v>
      </c>
      <c r="J24" s="201" t="s">
        <v>107</v>
      </c>
      <c r="K24" s="201" t="s">
        <v>107</v>
      </c>
      <c r="L24" s="201" t="s">
        <v>107</v>
      </c>
      <c r="M24" s="201" t="s">
        <v>107</v>
      </c>
      <c r="N24" s="201" t="s">
        <v>107</v>
      </c>
      <c r="O24" s="201" t="s">
        <v>107</v>
      </c>
      <c r="P24" s="201" t="s">
        <v>107</v>
      </c>
      <c r="Q24" s="201" t="s">
        <v>107</v>
      </c>
      <c r="R24" s="201" t="s">
        <v>107</v>
      </c>
      <c r="S24" s="201" t="s">
        <v>107</v>
      </c>
      <c r="T24" s="201" t="s">
        <v>107</v>
      </c>
      <c r="U24" s="201" t="s">
        <v>107</v>
      </c>
      <c r="V24" s="201" t="s">
        <v>107</v>
      </c>
      <c r="W24" s="201" t="s">
        <v>107</v>
      </c>
      <c r="X24" s="201" t="s">
        <v>107</v>
      </c>
      <c r="Y24" s="201" t="s">
        <v>107</v>
      </c>
      <c r="Z24" s="201" t="s">
        <v>107</v>
      </c>
      <c r="AA24" s="201" t="s">
        <v>107</v>
      </c>
      <c r="AB24" s="201" t="s">
        <v>107</v>
      </c>
      <c r="AC24" s="201" t="s">
        <v>107</v>
      </c>
      <c r="AD24" s="201" t="s">
        <v>107</v>
      </c>
      <c r="AE24" s="202" t="e">
        <f t="shared" si="0"/>
        <v>#VALUE!</v>
      </c>
      <c r="AF24" s="202" t="str">
        <f t="shared" si="1"/>
        <v>-</v>
      </c>
      <c r="AG24" s="202" t="e">
        <f t="shared" si="2"/>
        <v>#VALUE!</v>
      </c>
      <c r="AH24" s="202" t="str">
        <f t="shared" si="3"/>
        <v>-</v>
      </c>
      <c r="AI24" s="202" t="str">
        <f t="shared" si="4"/>
        <v>-</v>
      </c>
      <c r="AJ24" s="202" t="e">
        <f t="shared" si="5"/>
        <v>#VALUE!</v>
      </c>
      <c r="AK24" s="202" t="str">
        <f t="shared" si="6"/>
        <v>-</v>
      </c>
      <c r="AL24" s="202" t="str">
        <f t="shared" si="7"/>
        <v>-</v>
      </c>
      <c r="AM24" s="202" t="e">
        <f t="shared" si="8"/>
        <v>#VALUE!</v>
      </c>
      <c r="AN24" s="202" t="e">
        <f t="shared" si="9"/>
        <v>#VALUE!</v>
      </c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ht="18" customHeight="1" x14ac:dyDescent="0.4">
      <c r="A25" s="213" t="s">
        <v>33</v>
      </c>
      <c r="B25" s="216">
        <f>input1!B25</f>
        <v>0</v>
      </c>
      <c r="C25" s="214">
        <f>input1!C25</f>
        <v>0</v>
      </c>
      <c r="D25" s="215">
        <f>input1!D25</f>
        <v>0</v>
      </c>
      <c r="E25" s="216">
        <f>input1!E25</f>
        <v>0</v>
      </c>
      <c r="F25" s="201" t="s">
        <v>107</v>
      </c>
      <c r="G25" s="201" t="s">
        <v>107</v>
      </c>
      <c r="H25" s="201" t="s">
        <v>107</v>
      </c>
      <c r="I25" s="201" t="s">
        <v>107</v>
      </c>
      <c r="J25" s="201" t="s">
        <v>107</v>
      </c>
      <c r="K25" s="201" t="s">
        <v>107</v>
      </c>
      <c r="L25" s="201" t="s">
        <v>107</v>
      </c>
      <c r="M25" s="201" t="s">
        <v>107</v>
      </c>
      <c r="N25" s="201" t="s">
        <v>107</v>
      </c>
      <c r="O25" s="201" t="s">
        <v>107</v>
      </c>
      <c r="P25" s="201" t="s">
        <v>107</v>
      </c>
      <c r="Q25" s="201" t="s">
        <v>107</v>
      </c>
      <c r="R25" s="201" t="s">
        <v>107</v>
      </c>
      <c r="S25" s="201" t="s">
        <v>107</v>
      </c>
      <c r="T25" s="201" t="s">
        <v>107</v>
      </c>
      <c r="U25" s="201" t="s">
        <v>107</v>
      </c>
      <c r="V25" s="201" t="s">
        <v>107</v>
      </c>
      <c r="W25" s="201" t="s">
        <v>107</v>
      </c>
      <c r="X25" s="201" t="s">
        <v>107</v>
      </c>
      <c r="Y25" s="201" t="s">
        <v>107</v>
      </c>
      <c r="Z25" s="201" t="s">
        <v>107</v>
      </c>
      <c r="AA25" s="201" t="s">
        <v>107</v>
      </c>
      <c r="AB25" s="201" t="s">
        <v>107</v>
      </c>
      <c r="AC25" s="201" t="s">
        <v>107</v>
      </c>
      <c r="AD25" s="201" t="s">
        <v>107</v>
      </c>
      <c r="AE25" s="202" t="e">
        <f t="shared" si="0"/>
        <v>#VALUE!</v>
      </c>
      <c r="AF25" s="202" t="str">
        <f t="shared" si="1"/>
        <v>-</v>
      </c>
      <c r="AG25" s="202" t="e">
        <f t="shared" si="2"/>
        <v>#VALUE!</v>
      </c>
      <c r="AH25" s="202" t="str">
        <f t="shared" si="3"/>
        <v>-</v>
      </c>
      <c r="AI25" s="202" t="str">
        <f t="shared" si="4"/>
        <v>-</v>
      </c>
      <c r="AJ25" s="202" t="e">
        <f t="shared" si="5"/>
        <v>#VALUE!</v>
      </c>
      <c r="AK25" s="202" t="str">
        <f t="shared" si="6"/>
        <v>-</v>
      </c>
      <c r="AL25" s="202" t="str">
        <f t="shared" si="7"/>
        <v>-</v>
      </c>
      <c r="AM25" s="202" t="e">
        <f t="shared" si="8"/>
        <v>#VALUE!</v>
      </c>
      <c r="AN25" s="202" t="e">
        <f t="shared" si="9"/>
        <v>#VALUE!</v>
      </c>
    </row>
    <row r="26" spans="1:61" ht="18" customHeight="1" x14ac:dyDescent="0.4">
      <c r="A26" s="213" t="s">
        <v>34</v>
      </c>
      <c r="B26" s="216">
        <f>input1!B26</f>
        <v>0</v>
      </c>
      <c r="C26" s="214">
        <f>input1!C26</f>
        <v>0</v>
      </c>
      <c r="D26" s="215">
        <f>input1!D26</f>
        <v>0</v>
      </c>
      <c r="E26" s="216">
        <f>input1!E26</f>
        <v>0</v>
      </c>
      <c r="F26" s="201" t="s">
        <v>107</v>
      </c>
      <c r="G26" s="201" t="s">
        <v>107</v>
      </c>
      <c r="H26" s="201" t="s">
        <v>107</v>
      </c>
      <c r="I26" s="201" t="s">
        <v>107</v>
      </c>
      <c r="J26" s="201" t="s">
        <v>107</v>
      </c>
      <c r="K26" s="201" t="s">
        <v>107</v>
      </c>
      <c r="L26" s="201" t="s">
        <v>107</v>
      </c>
      <c r="M26" s="201" t="s">
        <v>107</v>
      </c>
      <c r="N26" s="201" t="s">
        <v>107</v>
      </c>
      <c r="O26" s="201" t="s">
        <v>107</v>
      </c>
      <c r="P26" s="201" t="s">
        <v>107</v>
      </c>
      <c r="Q26" s="201" t="s">
        <v>107</v>
      </c>
      <c r="R26" s="201" t="s">
        <v>107</v>
      </c>
      <c r="S26" s="201" t="s">
        <v>107</v>
      </c>
      <c r="T26" s="201" t="s">
        <v>107</v>
      </c>
      <c r="U26" s="201" t="s">
        <v>107</v>
      </c>
      <c r="V26" s="201" t="s">
        <v>107</v>
      </c>
      <c r="W26" s="201" t="s">
        <v>107</v>
      </c>
      <c r="X26" s="201" t="s">
        <v>107</v>
      </c>
      <c r="Y26" s="201" t="s">
        <v>107</v>
      </c>
      <c r="Z26" s="201" t="s">
        <v>107</v>
      </c>
      <c r="AA26" s="201" t="s">
        <v>107</v>
      </c>
      <c r="AB26" s="201" t="s">
        <v>107</v>
      </c>
      <c r="AC26" s="201" t="s">
        <v>107</v>
      </c>
      <c r="AD26" s="201" t="s">
        <v>107</v>
      </c>
      <c r="AE26" s="202" t="e">
        <f t="shared" si="0"/>
        <v>#VALUE!</v>
      </c>
      <c r="AF26" s="202" t="str">
        <f t="shared" si="1"/>
        <v>-</v>
      </c>
      <c r="AG26" s="202" t="e">
        <f t="shared" si="2"/>
        <v>#VALUE!</v>
      </c>
      <c r="AH26" s="202" t="str">
        <f t="shared" si="3"/>
        <v>-</v>
      </c>
      <c r="AI26" s="202" t="str">
        <f t="shared" si="4"/>
        <v>-</v>
      </c>
      <c r="AJ26" s="202" t="e">
        <f t="shared" si="5"/>
        <v>#VALUE!</v>
      </c>
      <c r="AK26" s="202" t="str">
        <f t="shared" si="6"/>
        <v>-</v>
      </c>
      <c r="AL26" s="202" t="str">
        <f t="shared" si="7"/>
        <v>-</v>
      </c>
      <c r="AM26" s="202" t="e">
        <f t="shared" si="8"/>
        <v>#VALUE!</v>
      </c>
      <c r="AN26" s="202" t="e">
        <f t="shared" si="9"/>
        <v>#VALUE!</v>
      </c>
    </row>
    <row r="27" spans="1:61" ht="18" customHeight="1" x14ac:dyDescent="0.4">
      <c r="A27" s="213" t="s">
        <v>35</v>
      </c>
      <c r="B27" s="216">
        <f>input1!B27</f>
        <v>0</v>
      </c>
      <c r="C27" s="214">
        <f>input1!C27</f>
        <v>0</v>
      </c>
      <c r="D27" s="215">
        <f>input1!D27</f>
        <v>0</v>
      </c>
      <c r="E27" s="216">
        <f>input1!E27</f>
        <v>0</v>
      </c>
      <c r="F27" s="201" t="s">
        <v>107</v>
      </c>
      <c r="G27" s="201" t="s">
        <v>107</v>
      </c>
      <c r="H27" s="201" t="s">
        <v>107</v>
      </c>
      <c r="I27" s="201" t="s">
        <v>107</v>
      </c>
      <c r="J27" s="201" t="s">
        <v>107</v>
      </c>
      <c r="K27" s="201" t="s">
        <v>107</v>
      </c>
      <c r="L27" s="201" t="s">
        <v>107</v>
      </c>
      <c r="M27" s="201" t="s">
        <v>107</v>
      </c>
      <c r="N27" s="201" t="s">
        <v>107</v>
      </c>
      <c r="O27" s="201" t="s">
        <v>107</v>
      </c>
      <c r="P27" s="201" t="s">
        <v>107</v>
      </c>
      <c r="Q27" s="201" t="s">
        <v>107</v>
      </c>
      <c r="R27" s="201" t="s">
        <v>107</v>
      </c>
      <c r="S27" s="201" t="s">
        <v>107</v>
      </c>
      <c r="T27" s="201" t="s">
        <v>107</v>
      </c>
      <c r="U27" s="201" t="s">
        <v>107</v>
      </c>
      <c r="V27" s="201" t="s">
        <v>107</v>
      </c>
      <c r="W27" s="201" t="s">
        <v>107</v>
      </c>
      <c r="X27" s="201" t="s">
        <v>107</v>
      </c>
      <c r="Y27" s="201" t="s">
        <v>107</v>
      </c>
      <c r="Z27" s="201" t="s">
        <v>107</v>
      </c>
      <c r="AA27" s="201" t="s">
        <v>107</v>
      </c>
      <c r="AB27" s="201" t="s">
        <v>107</v>
      </c>
      <c r="AC27" s="201" t="s">
        <v>107</v>
      </c>
      <c r="AD27" s="201" t="s">
        <v>107</v>
      </c>
      <c r="AE27" s="202" t="e">
        <f t="shared" si="0"/>
        <v>#VALUE!</v>
      </c>
      <c r="AF27" s="202" t="str">
        <f t="shared" si="1"/>
        <v>-</v>
      </c>
      <c r="AG27" s="202" t="e">
        <f t="shared" si="2"/>
        <v>#VALUE!</v>
      </c>
      <c r="AH27" s="202" t="str">
        <f t="shared" si="3"/>
        <v>-</v>
      </c>
      <c r="AI27" s="202" t="str">
        <f t="shared" si="4"/>
        <v>-</v>
      </c>
      <c r="AJ27" s="202" t="e">
        <f t="shared" si="5"/>
        <v>#VALUE!</v>
      </c>
      <c r="AK27" s="202" t="str">
        <f t="shared" si="6"/>
        <v>-</v>
      </c>
      <c r="AL27" s="202" t="str">
        <f t="shared" si="7"/>
        <v>-</v>
      </c>
      <c r="AM27" s="202" t="e">
        <f t="shared" si="8"/>
        <v>#VALUE!</v>
      </c>
      <c r="AN27" s="202" t="e">
        <f t="shared" si="9"/>
        <v>#VALUE!</v>
      </c>
    </row>
    <row r="28" spans="1:61" ht="18" customHeight="1" x14ac:dyDescent="0.4">
      <c r="A28" s="213" t="s">
        <v>36</v>
      </c>
      <c r="B28" s="216">
        <f>input1!B28</f>
        <v>0</v>
      </c>
      <c r="C28" s="214">
        <f>input1!C28</f>
        <v>0</v>
      </c>
      <c r="D28" s="215">
        <f>input1!D28</f>
        <v>0</v>
      </c>
      <c r="E28" s="216">
        <f>input1!E28</f>
        <v>0</v>
      </c>
      <c r="F28" s="201" t="s">
        <v>107</v>
      </c>
      <c r="G28" s="201" t="s">
        <v>107</v>
      </c>
      <c r="H28" s="201" t="s">
        <v>107</v>
      </c>
      <c r="I28" s="201" t="s">
        <v>107</v>
      </c>
      <c r="J28" s="201" t="s">
        <v>107</v>
      </c>
      <c r="K28" s="201" t="s">
        <v>107</v>
      </c>
      <c r="L28" s="201" t="s">
        <v>107</v>
      </c>
      <c r="M28" s="201" t="s">
        <v>107</v>
      </c>
      <c r="N28" s="201" t="s">
        <v>107</v>
      </c>
      <c r="O28" s="201" t="s">
        <v>107</v>
      </c>
      <c r="P28" s="201" t="s">
        <v>107</v>
      </c>
      <c r="Q28" s="201" t="s">
        <v>107</v>
      </c>
      <c r="R28" s="201" t="s">
        <v>107</v>
      </c>
      <c r="S28" s="201" t="s">
        <v>107</v>
      </c>
      <c r="T28" s="201" t="s">
        <v>107</v>
      </c>
      <c r="U28" s="201" t="s">
        <v>107</v>
      </c>
      <c r="V28" s="201" t="s">
        <v>107</v>
      </c>
      <c r="W28" s="201" t="s">
        <v>107</v>
      </c>
      <c r="X28" s="201" t="s">
        <v>107</v>
      </c>
      <c r="Y28" s="201" t="s">
        <v>107</v>
      </c>
      <c r="Z28" s="201" t="s">
        <v>107</v>
      </c>
      <c r="AA28" s="201" t="s">
        <v>107</v>
      </c>
      <c r="AB28" s="201" t="s">
        <v>107</v>
      </c>
      <c r="AC28" s="201" t="s">
        <v>107</v>
      </c>
      <c r="AD28" s="201" t="s">
        <v>107</v>
      </c>
      <c r="AE28" s="202" t="e">
        <f t="shared" si="0"/>
        <v>#VALUE!</v>
      </c>
      <c r="AF28" s="202" t="str">
        <f t="shared" si="1"/>
        <v>-</v>
      </c>
      <c r="AG28" s="202" t="e">
        <f t="shared" si="2"/>
        <v>#VALUE!</v>
      </c>
      <c r="AH28" s="202" t="str">
        <f t="shared" si="3"/>
        <v>-</v>
      </c>
      <c r="AI28" s="202" t="str">
        <f t="shared" si="4"/>
        <v>-</v>
      </c>
      <c r="AJ28" s="202" t="e">
        <f t="shared" si="5"/>
        <v>#VALUE!</v>
      </c>
      <c r="AK28" s="202" t="str">
        <f t="shared" si="6"/>
        <v>-</v>
      </c>
      <c r="AL28" s="202" t="str">
        <f t="shared" si="7"/>
        <v>-</v>
      </c>
      <c r="AM28" s="202" t="e">
        <f t="shared" si="8"/>
        <v>#VALUE!</v>
      </c>
      <c r="AN28" s="202" t="e">
        <f t="shared" si="9"/>
        <v>#VALUE!</v>
      </c>
    </row>
    <row r="29" spans="1:61" ht="18" customHeight="1" x14ac:dyDescent="0.4">
      <c r="A29" s="213" t="s">
        <v>37</v>
      </c>
      <c r="B29" s="216">
        <f>input1!B29</f>
        <v>0</v>
      </c>
      <c r="C29" s="214">
        <f>input1!C29</f>
        <v>0</v>
      </c>
      <c r="D29" s="215">
        <f>input1!D29</f>
        <v>0</v>
      </c>
      <c r="E29" s="216">
        <f>input1!E29</f>
        <v>0</v>
      </c>
      <c r="F29" s="201" t="s">
        <v>107</v>
      </c>
      <c r="G29" s="201" t="s">
        <v>107</v>
      </c>
      <c r="H29" s="201" t="s">
        <v>107</v>
      </c>
      <c r="I29" s="201" t="s">
        <v>107</v>
      </c>
      <c r="J29" s="201" t="s">
        <v>107</v>
      </c>
      <c r="K29" s="201" t="s">
        <v>107</v>
      </c>
      <c r="L29" s="201" t="s">
        <v>107</v>
      </c>
      <c r="M29" s="201" t="s">
        <v>107</v>
      </c>
      <c r="N29" s="201" t="s">
        <v>107</v>
      </c>
      <c r="O29" s="201" t="s">
        <v>107</v>
      </c>
      <c r="P29" s="201" t="s">
        <v>107</v>
      </c>
      <c r="Q29" s="201" t="s">
        <v>107</v>
      </c>
      <c r="R29" s="201" t="s">
        <v>107</v>
      </c>
      <c r="S29" s="201" t="s">
        <v>107</v>
      </c>
      <c r="T29" s="201" t="s">
        <v>107</v>
      </c>
      <c r="U29" s="201" t="s">
        <v>107</v>
      </c>
      <c r="V29" s="201" t="s">
        <v>107</v>
      </c>
      <c r="W29" s="201" t="s">
        <v>107</v>
      </c>
      <c r="X29" s="201" t="s">
        <v>107</v>
      </c>
      <c r="Y29" s="201" t="s">
        <v>107</v>
      </c>
      <c r="Z29" s="201" t="s">
        <v>107</v>
      </c>
      <c r="AA29" s="201" t="s">
        <v>107</v>
      </c>
      <c r="AB29" s="201" t="s">
        <v>107</v>
      </c>
      <c r="AC29" s="201" t="s">
        <v>107</v>
      </c>
      <c r="AD29" s="201" t="s">
        <v>107</v>
      </c>
      <c r="AE29" s="202" t="e">
        <f t="shared" si="0"/>
        <v>#VALUE!</v>
      </c>
      <c r="AF29" s="202" t="str">
        <f t="shared" si="1"/>
        <v>-</v>
      </c>
      <c r="AG29" s="202" t="e">
        <f t="shared" si="2"/>
        <v>#VALUE!</v>
      </c>
      <c r="AH29" s="202" t="str">
        <f t="shared" si="3"/>
        <v>-</v>
      </c>
      <c r="AI29" s="202" t="str">
        <f t="shared" si="4"/>
        <v>-</v>
      </c>
      <c r="AJ29" s="202" t="e">
        <f t="shared" si="5"/>
        <v>#VALUE!</v>
      </c>
      <c r="AK29" s="202" t="str">
        <f t="shared" si="6"/>
        <v>-</v>
      </c>
      <c r="AL29" s="202" t="str">
        <f t="shared" si="7"/>
        <v>-</v>
      </c>
      <c r="AM29" s="202" t="e">
        <f t="shared" si="8"/>
        <v>#VALUE!</v>
      </c>
      <c r="AN29" s="202" t="e">
        <f t="shared" si="9"/>
        <v>#VALUE!</v>
      </c>
    </row>
    <row r="30" spans="1:61" ht="18" customHeight="1" x14ac:dyDescent="0.4">
      <c r="A30" s="213" t="s">
        <v>38</v>
      </c>
      <c r="B30" s="216">
        <f>input1!B30</f>
        <v>0</v>
      </c>
      <c r="C30" s="214">
        <f>input1!C30</f>
        <v>0</v>
      </c>
      <c r="D30" s="215">
        <f>input1!D30</f>
        <v>0</v>
      </c>
      <c r="E30" s="216">
        <f>input1!E30</f>
        <v>0</v>
      </c>
      <c r="F30" s="201" t="s">
        <v>107</v>
      </c>
      <c r="G30" s="201" t="s">
        <v>107</v>
      </c>
      <c r="H30" s="201" t="s">
        <v>107</v>
      </c>
      <c r="I30" s="201" t="s">
        <v>107</v>
      </c>
      <c r="J30" s="201" t="s">
        <v>107</v>
      </c>
      <c r="K30" s="201" t="s">
        <v>107</v>
      </c>
      <c r="L30" s="201" t="s">
        <v>107</v>
      </c>
      <c r="M30" s="201" t="s">
        <v>107</v>
      </c>
      <c r="N30" s="201" t="s">
        <v>107</v>
      </c>
      <c r="O30" s="201" t="s">
        <v>107</v>
      </c>
      <c r="P30" s="201" t="s">
        <v>107</v>
      </c>
      <c r="Q30" s="201" t="s">
        <v>107</v>
      </c>
      <c r="R30" s="201" t="s">
        <v>107</v>
      </c>
      <c r="S30" s="201" t="s">
        <v>107</v>
      </c>
      <c r="T30" s="201" t="s">
        <v>107</v>
      </c>
      <c r="U30" s="201" t="s">
        <v>107</v>
      </c>
      <c r="V30" s="201" t="s">
        <v>107</v>
      </c>
      <c r="W30" s="201" t="s">
        <v>107</v>
      </c>
      <c r="X30" s="201" t="s">
        <v>107</v>
      </c>
      <c r="Y30" s="201" t="s">
        <v>107</v>
      </c>
      <c r="Z30" s="201" t="s">
        <v>107</v>
      </c>
      <c r="AA30" s="201" t="s">
        <v>107</v>
      </c>
      <c r="AB30" s="201" t="s">
        <v>107</v>
      </c>
      <c r="AC30" s="201" t="s">
        <v>107</v>
      </c>
      <c r="AD30" s="201" t="s">
        <v>107</v>
      </c>
      <c r="AE30" s="202" t="e">
        <f t="shared" si="0"/>
        <v>#VALUE!</v>
      </c>
      <c r="AF30" s="202" t="str">
        <f t="shared" si="1"/>
        <v>-</v>
      </c>
      <c r="AG30" s="202" t="e">
        <f t="shared" si="2"/>
        <v>#VALUE!</v>
      </c>
      <c r="AH30" s="202" t="str">
        <f t="shared" si="3"/>
        <v>-</v>
      </c>
      <c r="AI30" s="202" t="str">
        <f t="shared" si="4"/>
        <v>-</v>
      </c>
      <c r="AJ30" s="202" t="e">
        <f t="shared" si="5"/>
        <v>#VALUE!</v>
      </c>
      <c r="AK30" s="202" t="str">
        <f t="shared" si="6"/>
        <v>-</v>
      </c>
      <c r="AL30" s="202" t="str">
        <f t="shared" si="7"/>
        <v>-</v>
      </c>
      <c r="AM30" s="202" t="e">
        <f t="shared" si="8"/>
        <v>#VALUE!</v>
      </c>
      <c r="AN30" s="202" t="e">
        <f t="shared" si="9"/>
        <v>#VALUE!</v>
      </c>
    </row>
    <row r="31" spans="1:61" ht="18" customHeight="1" x14ac:dyDescent="0.4">
      <c r="A31" s="213" t="s">
        <v>39</v>
      </c>
      <c r="B31" s="216">
        <f>input1!B31</f>
        <v>0</v>
      </c>
      <c r="C31" s="214">
        <f>input1!C31</f>
        <v>0</v>
      </c>
      <c r="D31" s="215">
        <f>input1!D31</f>
        <v>0</v>
      </c>
      <c r="E31" s="216">
        <f>input1!E31</f>
        <v>0</v>
      </c>
      <c r="F31" s="201" t="s">
        <v>107</v>
      </c>
      <c r="G31" s="201" t="s">
        <v>107</v>
      </c>
      <c r="H31" s="201" t="s">
        <v>107</v>
      </c>
      <c r="I31" s="201" t="s">
        <v>107</v>
      </c>
      <c r="J31" s="201" t="s">
        <v>107</v>
      </c>
      <c r="K31" s="201" t="s">
        <v>107</v>
      </c>
      <c r="L31" s="201" t="s">
        <v>107</v>
      </c>
      <c r="M31" s="201" t="s">
        <v>107</v>
      </c>
      <c r="N31" s="201" t="s">
        <v>107</v>
      </c>
      <c r="O31" s="201" t="s">
        <v>107</v>
      </c>
      <c r="P31" s="201" t="s">
        <v>107</v>
      </c>
      <c r="Q31" s="201" t="s">
        <v>107</v>
      </c>
      <c r="R31" s="201" t="s">
        <v>107</v>
      </c>
      <c r="S31" s="201" t="s">
        <v>107</v>
      </c>
      <c r="T31" s="201" t="s">
        <v>107</v>
      </c>
      <c r="U31" s="201" t="s">
        <v>107</v>
      </c>
      <c r="V31" s="201" t="s">
        <v>107</v>
      </c>
      <c r="W31" s="201" t="s">
        <v>107</v>
      </c>
      <c r="X31" s="201" t="s">
        <v>107</v>
      </c>
      <c r="Y31" s="201" t="s">
        <v>107</v>
      </c>
      <c r="Z31" s="201" t="s">
        <v>107</v>
      </c>
      <c r="AA31" s="201" t="s">
        <v>107</v>
      </c>
      <c r="AB31" s="201" t="s">
        <v>107</v>
      </c>
      <c r="AC31" s="201" t="s">
        <v>107</v>
      </c>
      <c r="AD31" s="201" t="s">
        <v>107</v>
      </c>
      <c r="AE31" s="202" t="e">
        <f t="shared" si="0"/>
        <v>#VALUE!</v>
      </c>
      <c r="AF31" s="202" t="str">
        <f t="shared" si="1"/>
        <v>-</v>
      </c>
      <c r="AG31" s="202" t="e">
        <f t="shared" si="2"/>
        <v>#VALUE!</v>
      </c>
      <c r="AH31" s="202" t="str">
        <f t="shared" si="3"/>
        <v>-</v>
      </c>
      <c r="AI31" s="202" t="str">
        <f t="shared" si="4"/>
        <v>-</v>
      </c>
      <c r="AJ31" s="202" t="e">
        <f t="shared" si="5"/>
        <v>#VALUE!</v>
      </c>
      <c r="AK31" s="202" t="str">
        <f t="shared" si="6"/>
        <v>-</v>
      </c>
      <c r="AL31" s="202" t="str">
        <f t="shared" si="7"/>
        <v>-</v>
      </c>
      <c r="AM31" s="202" t="e">
        <f t="shared" si="8"/>
        <v>#VALUE!</v>
      </c>
      <c r="AN31" s="202" t="e">
        <f t="shared" si="9"/>
        <v>#VALUE!</v>
      </c>
    </row>
    <row r="32" spans="1:61" ht="18" customHeight="1" x14ac:dyDescent="0.4">
      <c r="A32" s="213" t="s">
        <v>40</v>
      </c>
      <c r="B32" s="216">
        <f>input1!B32</f>
        <v>0</v>
      </c>
      <c r="C32" s="214">
        <f>input1!C32</f>
        <v>0</v>
      </c>
      <c r="D32" s="215">
        <f>input1!D32</f>
        <v>0</v>
      </c>
      <c r="E32" s="216">
        <f>input1!E32</f>
        <v>0</v>
      </c>
      <c r="F32" s="201" t="s">
        <v>107</v>
      </c>
      <c r="G32" s="201" t="s">
        <v>107</v>
      </c>
      <c r="H32" s="201" t="s">
        <v>107</v>
      </c>
      <c r="I32" s="201" t="s">
        <v>107</v>
      </c>
      <c r="J32" s="201" t="s">
        <v>107</v>
      </c>
      <c r="K32" s="201" t="s">
        <v>107</v>
      </c>
      <c r="L32" s="201" t="s">
        <v>107</v>
      </c>
      <c r="M32" s="201" t="s">
        <v>107</v>
      </c>
      <c r="N32" s="201" t="s">
        <v>107</v>
      </c>
      <c r="O32" s="201" t="s">
        <v>107</v>
      </c>
      <c r="P32" s="201" t="s">
        <v>107</v>
      </c>
      <c r="Q32" s="201" t="s">
        <v>107</v>
      </c>
      <c r="R32" s="201" t="s">
        <v>107</v>
      </c>
      <c r="S32" s="201" t="s">
        <v>107</v>
      </c>
      <c r="T32" s="201" t="s">
        <v>107</v>
      </c>
      <c r="U32" s="201" t="s">
        <v>107</v>
      </c>
      <c r="V32" s="201" t="s">
        <v>107</v>
      </c>
      <c r="W32" s="201" t="s">
        <v>107</v>
      </c>
      <c r="X32" s="201" t="s">
        <v>107</v>
      </c>
      <c r="Y32" s="201" t="s">
        <v>107</v>
      </c>
      <c r="Z32" s="201" t="s">
        <v>107</v>
      </c>
      <c r="AA32" s="201" t="s">
        <v>107</v>
      </c>
      <c r="AB32" s="201" t="s">
        <v>107</v>
      </c>
      <c r="AC32" s="201" t="s">
        <v>107</v>
      </c>
      <c r="AD32" s="201" t="s">
        <v>107</v>
      </c>
      <c r="AE32" s="202" t="e">
        <f t="shared" si="0"/>
        <v>#VALUE!</v>
      </c>
      <c r="AF32" s="202" t="str">
        <f t="shared" si="1"/>
        <v>-</v>
      </c>
      <c r="AG32" s="202" t="e">
        <f t="shared" si="2"/>
        <v>#VALUE!</v>
      </c>
      <c r="AH32" s="202" t="str">
        <f t="shared" si="3"/>
        <v>-</v>
      </c>
      <c r="AI32" s="202" t="str">
        <f t="shared" si="4"/>
        <v>-</v>
      </c>
      <c r="AJ32" s="202" t="e">
        <f t="shared" si="5"/>
        <v>#VALUE!</v>
      </c>
      <c r="AK32" s="202" t="str">
        <f t="shared" si="6"/>
        <v>-</v>
      </c>
      <c r="AL32" s="202" t="str">
        <f t="shared" si="7"/>
        <v>-</v>
      </c>
      <c r="AM32" s="202" t="e">
        <f t="shared" si="8"/>
        <v>#VALUE!</v>
      </c>
      <c r="AN32" s="202" t="e">
        <f t="shared" si="9"/>
        <v>#VALUE!</v>
      </c>
    </row>
    <row r="33" spans="1:40" ht="18" customHeight="1" x14ac:dyDescent="0.4">
      <c r="A33" s="213" t="s">
        <v>41</v>
      </c>
      <c r="B33" s="216">
        <f>input1!B33</f>
        <v>0</v>
      </c>
      <c r="C33" s="214">
        <f>input1!C33</f>
        <v>0</v>
      </c>
      <c r="D33" s="215">
        <f>input1!D33</f>
        <v>0</v>
      </c>
      <c r="E33" s="216">
        <f>input1!E33</f>
        <v>0</v>
      </c>
      <c r="F33" s="201" t="s">
        <v>107</v>
      </c>
      <c r="G33" s="201" t="s">
        <v>107</v>
      </c>
      <c r="H33" s="201" t="s">
        <v>107</v>
      </c>
      <c r="I33" s="201" t="s">
        <v>107</v>
      </c>
      <c r="J33" s="201" t="s">
        <v>107</v>
      </c>
      <c r="K33" s="201" t="s">
        <v>107</v>
      </c>
      <c r="L33" s="201" t="s">
        <v>107</v>
      </c>
      <c r="M33" s="201" t="s">
        <v>107</v>
      </c>
      <c r="N33" s="201" t="s">
        <v>107</v>
      </c>
      <c r="O33" s="201" t="s">
        <v>107</v>
      </c>
      <c r="P33" s="201" t="s">
        <v>107</v>
      </c>
      <c r="Q33" s="201" t="s">
        <v>107</v>
      </c>
      <c r="R33" s="201" t="s">
        <v>107</v>
      </c>
      <c r="S33" s="201" t="s">
        <v>107</v>
      </c>
      <c r="T33" s="201" t="s">
        <v>107</v>
      </c>
      <c r="U33" s="201" t="s">
        <v>107</v>
      </c>
      <c r="V33" s="201" t="s">
        <v>107</v>
      </c>
      <c r="W33" s="201" t="s">
        <v>107</v>
      </c>
      <c r="X33" s="201" t="s">
        <v>107</v>
      </c>
      <c r="Y33" s="201" t="s">
        <v>107</v>
      </c>
      <c r="Z33" s="201" t="s">
        <v>107</v>
      </c>
      <c r="AA33" s="201" t="s">
        <v>107</v>
      </c>
      <c r="AB33" s="201" t="s">
        <v>107</v>
      </c>
      <c r="AC33" s="201" t="s">
        <v>107</v>
      </c>
      <c r="AD33" s="201" t="s">
        <v>107</v>
      </c>
      <c r="AE33" s="202" t="e">
        <f t="shared" si="0"/>
        <v>#VALUE!</v>
      </c>
      <c r="AF33" s="202" t="str">
        <f t="shared" si="1"/>
        <v>-</v>
      </c>
      <c r="AG33" s="202" t="e">
        <f t="shared" si="2"/>
        <v>#VALUE!</v>
      </c>
      <c r="AH33" s="202" t="str">
        <f t="shared" si="3"/>
        <v>-</v>
      </c>
      <c r="AI33" s="202" t="str">
        <f t="shared" si="4"/>
        <v>-</v>
      </c>
      <c r="AJ33" s="202" t="e">
        <f t="shared" si="5"/>
        <v>#VALUE!</v>
      </c>
      <c r="AK33" s="202" t="str">
        <f t="shared" si="6"/>
        <v>-</v>
      </c>
      <c r="AL33" s="202" t="str">
        <f t="shared" si="7"/>
        <v>-</v>
      </c>
      <c r="AM33" s="202" t="e">
        <f t="shared" si="8"/>
        <v>#VALUE!</v>
      </c>
      <c r="AN33" s="202" t="e">
        <f t="shared" si="9"/>
        <v>#VALUE!</v>
      </c>
    </row>
    <row r="34" spans="1:40" ht="18" customHeight="1" x14ac:dyDescent="0.4">
      <c r="A34" s="213" t="s">
        <v>42</v>
      </c>
      <c r="B34" s="216">
        <f>input1!B34</f>
        <v>0</v>
      </c>
      <c r="C34" s="214">
        <f>input1!C34</f>
        <v>0</v>
      </c>
      <c r="D34" s="215">
        <f>input1!D34</f>
        <v>0</v>
      </c>
      <c r="E34" s="216">
        <f>input1!E34</f>
        <v>0</v>
      </c>
      <c r="F34" s="201" t="s">
        <v>107</v>
      </c>
      <c r="G34" s="201" t="s">
        <v>107</v>
      </c>
      <c r="H34" s="201" t="s">
        <v>107</v>
      </c>
      <c r="I34" s="201" t="s">
        <v>107</v>
      </c>
      <c r="J34" s="201" t="s">
        <v>107</v>
      </c>
      <c r="K34" s="201" t="s">
        <v>107</v>
      </c>
      <c r="L34" s="201" t="s">
        <v>107</v>
      </c>
      <c r="M34" s="201" t="s">
        <v>107</v>
      </c>
      <c r="N34" s="201" t="s">
        <v>107</v>
      </c>
      <c r="O34" s="201" t="s">
        <v>107</v>
      </c>
      <c r="P34" s="201" t="s">
        <v>107</v>
      </c>
      <c r="Q34" s="201" t="s">
        <v>107</v>
      </c>
      <c r="R34" s="201" t="s">
        <v>107</v>
      </c>
      <c r="S34" s="201" t="s">
        <v>107</v>
      </c>
      <c r="T34" s="201" t="s">
        <v>107</v>
      </c>
      <c r="U34" s="201" t="s">
        <v>107</v>
      </c>
      <c r="V34" s="201" t="s">
        <v>107</v>
      </c>
      <c r="W34" s="201" t="s">
        <v>107</v>
      </c>
      <c r="X34" s="201" t="s">
        <v>107</v>
      </c>
      <c r="Y34" s="201" t="s">
        <v>107</v>
      </c>
      <c r="Z34" s="201" t="s">
        <v>107</v>
      </c>
      <c r="AA34" s="201" t="s">
        <v>107</v>
      </c>
      <c r="AB34" s="201" t="s">
        <v>107</v>
      </c>
      <c r="AC34" s="201" t="s">
        <v>107</v>
      </c>
      <c r="AD34" s="201" t="s">
        <v>107</v>
      </c>
      <c r="AE34" s="202" t="e">
        <f t="shared" si="0"/>
        <v>#VALUE!</v>
      </c>
      <c r="AF34" s="202" t="str">
        <f t="shared" si="1"/>
        <v>-</v>
      </c>
      <c r="AG34" s="202" t="e">
        <f t="shared" si="2"/>
        <v>#VALUE!</v>
      </c>
      <c r="AH34" s="202" t="str">
        <f t="shared" si="3"/>
        <v>-</v>
      </c>
      <c r="AI34" s="202" t="str">
        <f t="shared" si="4"/>
        <v>-</v>
      </c>
      <c r="AJ34" s="202" t="e">
        <f t="shared" si="5"/>
        <v>#VALUE!</v>
      </c>
      <c r="AK34" s="202" t="str">
        <f t="shared" si="6"/>
        <v>-</v>
      </c>
      <c r="AL34" s="202" t="str">
        <f t="shared" si="7"/>
        <v>-</v>
      </c>
      <c r="AM34" s="202" t="e">
        <f t="shared" si="8"/>
        <v>#VALUE!</v>
      </c>
      <c r="AN34" s="202" t="e">
        <f t="shared" si="9"/>
        <v>#VALUE!</v>
      </c>
    </row>
    <row r="35" spans="1:40" ht="18" customHeight="1" x14ac:dyDescent="0.4">
      <c r="A35" s="213" t="s">
        <v>43</v>
      </c>
      <c r="B35" s="216">
        <f>input1!B35</f>
        <v>0</v>
      </c>
      <c r="C35" s="214">
        <f>input1!C35</f>
        <v>0</v>
      </c>
      <c r="D35" s="215">
        <f>input1!D35</f>
        <v>0</v>
      </c>
      <c r="E35" s="216">
        <f>input1!E35</f>
        <v>0</v>
      </c>
      <c r="F35" s="201" t="s">
        <v>107</v>
      </c>
      <c r="G35" s="201" t="s">
        <v>107</v>
      </c>
      <c r="H35" s="201" t="s">
        <v>107</v>
      </c>
      <c r="I35" s="201" t="s">
        <v>107</v>
      </c>
      <c r="J35" s="201" t="s">
        <v>107</v>
      </c>
      <c r="K35" s="201" t="s">
        <v>107</v>
      </c>
      <c r="L35" s="201" t="s">
        <v>107</v>
      </c>
      <c r="M35" s="201" t="s">
        <v>107</v>
      </c>
      <c r="N35" s="201" t="s">
        <v>107</v>
      </c>
      <c r="O35" s="201" t="s">
        <v>107</v>
      </c>
      <c r="P35" s="201" t="s">
        <v>107</v>
      </c>
      <c r="Q35" s="201" t="s">
        <v>107</v>
      </c>
      <c r="R35" s="201" t="s">
        <v>107</v>
      </c>
      <c r="S35" s="201" t="s">
        <v>107</v>
      </c>
      <c r="T35" s="201" t="s">
        <v>107</v>
      </c>
      <c r="U35" s="201" t="s">
        <v>107</v>
      </c>
      <c r="V35" s="201" t="s">
        <v>107</v>
      </c>
      <c r="W35" s="201" t="s">
        <v>107</v>
      </c>
      <c r="X35" s="201" t="s">
        <v>107</v>
      </c>
      <c r="Y35" s="201" t="s">
        <v>107</v>
      </c>
      <c r="Z35" s="201" t="s">
        <v>107</v>
      </c>
      <c r="AA35" s="201" t="s">
        <v>107</v>
      </c>
      <c r="AB35" s="201" t="s">
        <v>107</v>
      </c>
      <c r="AC35" s="201" t="s">
        <v>107</v>
      </c>
      <c r="AD35" s="201" t="s">
        <v>107</v>
      </c>
      <c r="AE35" s="202" t="e">
        <f t="shared" si="0"/>
        <v>#VALUE!</v>
      </c>
      <c r="AF35" s="202" t="str">
        <f t="shared" si="1"/>
        <v>-</v>
      </c>
      <c r="AG35" s="202" t="e">
        <f t="shared" si="2"/>
        <v>#VALUE!</v>
      </c>
      <c r="AH35" s="202" t="str">
        <f t="shared" si="3"/>
        <v>-</v>
      </c>
      <c r="AI35" s="202" t="str">
        <f t="shared" si="4"/>
        <v>-</v>
      </c>
      <c r="AJ35" s="202" t="e">
        <f t="shared" si="5"/>
        <v>#VALUE!</v>
      </c>
      <c r="AK35" s="202" t="str">
        <f t="shared" si="6"/>
        <v>-</v>
      </c>
      <c r="AL35" s="202" t="str">
        <f t="shared" si="7"/>
        <v>-</v>
      </c>
      <c r="AM35" s="202" t="e">
        <f t="shared" si="8"/>
        <v>#VALUE!</v>
      </c>
      <c r="AN35" s="202" t="e">
        <f t="shared" si="9"/>
        <v>#VALUE!</v>
      </c>
    </row>
    <row r="36" spans="1:40" ht="18" customHeight="1" x14ac:dyDescent="0.4">
      <c r="A36" s="213" t="s">
        <v>44</v>
      </c>
      <c r="B36" s="216">
        <f>input1!B36</f>
        <v>0</v>
      </c>
      <c r="C36" s="214">
        <f>input1!C36</f>
        <v>0</v>
      </c>
      <c r="D36" s="215">
        <f>input1!D36</f>
        <v>0</v>
      </c>
      <c r="E36" s="216">
        <f>input1!E36</f>
        <v>0</v>
      </c>
      <c r="F36" s="201" t="s">
        <v>107</v>
      </c>
      <c r="G36" s="201" t="s">
        <v>107</v>
      </c>
      <c r="H36" s="201" t="s">
        <v>107</v>
      </c>
      <c r="I36" s="201" t="s">
        <v>107</v>
      </c>
      <c r="J36" s="201" t="s">
        <v>107</v>
      </c>
      <c r="K36" s="201" t="s">
        <v>107</v>
      </c>
      <c r="L36" s="201" t="s">
        <v>107</v>
      </c>
      <c r="M36" s="201" t="s">
        <v>107</v>
      </c>
      <c r="N36" s="201" t="s">
        <v>107</v>
      </c>
      <c r="O36" s="201" t="s">
        <v>107</v>
      </c>
      <c r="P36" s="201" t="s">
        <v>107</v>
      </c>
      <c r="Q36" s="201" t="s">
        <v>107</v>
      </c>
      <c r="R36" s="201" t="s">
        <v>107</v>
      </c>
      <c r="S36" s="201" t="s">
        <v>107</v>
      </c>
      <c r="T36" s="201" t="s">
        <v>107</v>
      </c>
      <c r="U36" s="201" t="s">
        <v>107</v>
      </c>
      <c r="V36" s="201" t="s">
        <v>107</v>
      </c>
      <c r="W36" s="201" t="s">
        <v>107</v>
      </c>
      <c r="X36" s="201" t="s">
        <v>107</v>
      </c>
      <c r="Y36" s="201" t="s">
        <v>107</v>
      </c>
      <c r="Z36" s="201" t="s">
        <v>107</v>
      </c>
      <c r="AA36" s="201" t="s">
        <v>107</v>
      </c>
      <c r="AB36" s="201" t="s">
        <v>107</v>
      </c>
      <c r="AC36" s="201" t="s">
        <v>107</v>
      </c>
      <c r="AD36" s="201" t="s">
        <v>107</v>
      </c>
      <c r="AE36" s="202" t="e">
        <f t="shared" si="0"/>
        <v>#VALUE!</v>
      </c>
      <c r="AF36" s="202" t="str">
        <f t="shared" si="1"/>
        <v>-</v>
      </c>
      <c r="AG36" s="202" t="e">
        <f t="shared" si="2"/>
        <v>#VALUE!</v>
      </c>
      <c r="AH36" s="202" t="str">
        <f t="shared" si="3"/>
        <v>-</v>
      </c>
      <c r="AI36" s="202" t="str">
        <f t="shared" si="4"/>
        <v>-</v>
      </c>
      <c r="AJ36" s="202" t="e">
        <f t="shared" si="5"/>
        <v>#VALUE!</v>
      </c>
      <c r="AK36" s="202" t="str">
        <f t="shared" si="6"/>
        <v>-</v>
      </c>
      <c r="AL36" s="202" t="str">
        <f t="shared" si="7"/>
        <v>-</v>
      </c>
      <c r="AM36" s="202" t="e">
        <f t="shared" si="8"/>
        <v>#VALUE!</v>
      </c>
      <c r="AN36" s="202" t="e">
        <f t="shared" si="9"/>
        <v>#VALUE!</v>
      </c>
    </row>
    <row r="37" spans="1:40" ht="18" customHeight="1" x14ac:dyDescent="0.4">
      <c r="A37" s="213" t="s">
        <v>45</v>
      </c>
      <c r="B37" s="216">
        <f>input1!B37</f>
        <v>0</v>
      </c>
      <c r="C37" s="214">
        <f>input1!C37</f>
        <v>0</v>
      </c>
      <c r="D37" s="215">
        <f>input1!D37</f>
        <v>0</v>
      </c>
      <c r="E37" s="216">
        <f>input1!E37</f>
        <v>0</v>
      </c>
      <c r="F37" s="201" t="s">
        <v>107</v>
      </c>
      <c r="G37" s="201" t="s">
        <v>107</v>
      </c>
      <c r="H37" s="201" t="s">
        <v>107</v>
      </c>
      <c r="I37" s="201" t="s">
        <v>107</v>
      </c>
      <c r="J37" s="201" t="s">
        <v>107</v>
      </c>
      <c r="K37" s="201" t="s">
        <v>107</v>
      </c>
      <c r="L37" s="201" t="s">
        <v>107</v>
      </c>
      <c r="M37" s="201" t="s">
        <v>107</v>
      </c>
      <c r="N37" s="201" t="s">
        <v>107</v>
      </c>
      <c r="O37" s="201" t="s">
        <v>107</v>
      </c>
      <c r="P37" s="201" t="s">
        <v>107</v>
      </c>
      <c r="Q37" s="201" t="s">
        <v>107</v>
      </c>
      <c r="R37" s="201" t="s">
        <v>107</v>
      </c>
      <c r="S37" s="201" t="s">
        <v>107</v>
      </c>
      <c r="T37" s="201" t="s">
        <v>107</v>
      </c>
      <c r="U37" s="201" t="s">
        <v>107</v>
      </c>
      <c r="V37" s="201" t="s">
        <v>107</v>
      </c>
      <c r="W37" s="201" t="s">
        <v>107</v>
      </c>
      <c r="X37" s="201" t="s">
        <v>107</v>
      </c>
      <c r="Y37" s="201" t="s">
        <v>107</v>
      </c>
      <c r="Z37" s="201" t="s">
        <v>107</v>
      </c>
      <c r="AA37" s="201" t="s">
        <v>107</v>
      </c>
      <c r="AB37" s="201" t="s">
        <v>107</v>
      </c>
      <c r="AC37" s="201" t="s">
        <v>107</v>
      </c>
      <c r="AD37" s="201" t="s">
        <v>107</v>
      </c>
      <c r="AE37" s="202" t="e">
        <f t="shared" si="0"/>
        <v>#VALUE!</v>
      </c>
      <c r="AF37" s="202" t="str">
        <f t="shared" si="1"/>
        <v>-</v>
      </c>
      <c r="AG37" s="202" t="e">
        <f t="shared" si="2"/>
        <v>#VALUE!</v>
      </c>
      <c r="AH37" s="202" t="str">
        <f t="shared" si="3"/>
        <v>-</v>
      </c>
      <c r="AI37" s="202" t="str">
        <f t="shared" si="4"/>
        <v>-</v>
      </c>
      <c r="AJ37" s="202" t="e">
        <f t="shared" si="5"/>
        <v>#VALUE!</v>
      </c>
      <c r="AK37" s="202" t="str">
        <f t="shared" si="6"/>
        <v>-</v>
      </c>
      <c r="AL37" s="202" t="str">
        <f t="shared" si="7"/>
        <v>-</v>
      </c>
      <c r="AM37" s="202" t="e">
        <f t="shared" si="8"/>
        <v>#VALUE!</v>
      </c>
      <c r="AN37" s="202" t="e">
        <f t="shared" si="9"/>
        <v>#VALUE!</v>
      </c>
    </row>
    <row r="38" spans="1:40" ht="18" customHeight="1" x14ac:dyDescent="0.4">
      <c r="A38" s="213" t="s">
        <v>46</v>
      </c>
      <c r="B38" s="216">
        <f>input1!B38</f>
        <v>0</v>
      </c>
      <c r="C38" s="214">
        <f>input1!C38</f>
        <v>0</v>
      </c>
      <c r="D38" s="215">
        <f>input1!D38</f>
        <v>0</v>
      </c>
      <c r="E38" s="216">
        <f>input1!E38</f>
        <v>0</v>
      </c>
      <c r="F38" s="201" t="s">
        <v>107</v>
      </c>
      <c r="G38" s="201" t="s">
        <v>107</v>
      </c>
      <c r="H38" s="201" t="s">
        <v>107</v>
      </c>
      <c r="I38" s="201" t="s">
        <v>107</v>
      </c>
      <c r="J38" s="201" t="s">
        <v>107</v>
      </c>
      <c r="K38" s="201" t="s">
        <v>107</v>
      </c>
      <c r="L38" s="201" t="s">
        <v>107</v>
      </c>
      <c r="M38" s="201" t="s">
        <v>107</v>
      </c>
      <c r="N38" s="201" t="s">
        <v>107</v>
      </c>
      <c r="O38" s="201" t="s">
        <v>107</v>
      </c>
      <c r="P38" s="201" t="s">
        <v>107</v>
      </c>
      <c r="Q38" s="201" t="s">
        <v>107</v>
      </c>
      <c r="R38" s="201" t="s">
        <v>107</v>
      </c>
      <c r="S38" s="201" t="s">
        <v>107</v>
      </c>
      <c r="T38" s="201" t="s">
        <v>107</v>
      </c>
      <c r="U38" s="201" t="s">
        <v>107</v>
      </c>
      <c r="V38" s="201" t="s">
        <v>107</v>
      </c>
      <c r="W38" s="201" t="s">
        <v>107</v>
      </c>
      <c r="X38" s="201" t="s">
        <v>107</v>
      </c>
      <c r="Y38" s="201" t="s">
        <v>107</v>
      </c>
      <c r="Z38" s="201" t="s">
        <v>107</v>
      </c>
      <c r="AA38" s="201" t="s">
        <v>107</v>
      </c>
      <c r="AB38" s="201" t="s">
        <v>107</v>
      </c>
      <c r="AC38" s="201" t="s">
        <v>107</v>
      </c>
      <c r="AD38" s="201" t="s">
        <v>107</v>
      </c>
      <c r="AE38" s="202" t="e">
        <f t="shared" si="0"/>
        <v>#VALUE!</v>
      </c>
      <c r="AF38" s="202" t="str">
        <f t="shared" si="1"/>
        <v>-</v>
      </c>
      <c r="AG38" s="202" t="e">
        <f t="shared" si="2"/>
        <v>#VALUE!</v>
      </c>
      <c r="AH38" s="202" t="str">
        <f t="shared" si="3"/>
        <v>-</v>
      </c>
      <c r="AI38" s="202" t="str">
        <f t="shared" si="4"/>
        <v>-</v>
      </c>
      <c r="AJ38" s="202" t="e">
        <f t="shared" si="5"/>
        <v>#VALUE!</v>
      </c>
      <c r="AK38" s="202" t="str">
        <f t="shared" si="6"/>
        <v>-</v>
      </c>
      <c r="AL38" s="202" t="str">
        <f t="shared" si="7"/>
        <v>-</v>
      </c>
      <c r="AM38" s="202" t="e">
        <f t="shared" si="8"/>
        <v>#VALUE!</v>
      </c>
      <c r="AN38" s="202" t="e">
        <f t="shared" si="9"/>
        <v>#VALUE!</v>
      </c>
    </row>
    <row r="39" spans="1:40" ht="18" customHeight="1" x14ac:dyDescent="0.4">
      <c r="A39" s="213" t="s">
        <v>47</v>
      </c>
      <c r="B39" s="216">
        <f>input1!B39</f>
        <v>0</v>
      </c>
      <c r="C39" s="214">
        <f>input1!C39</f>
        <v>0</v>
      </c>
      <c r="D39" s="215">
        <f>input1!D39</f>
        <v>0</v>
      </c>
      <c r="E39" s="216">
        <f>input1!E39</f>
        <v>0</v>
      </c>
      <c r="F39" s="201" t="s">
        <v>107</v>
      </c>
      <c r="G39" s="201" t="s">
        <v>107</v>
      </c>
      <c r="H39" s="201" t="s">
        <v>107</v>
      </c>
      <c r="I39" s="201" t="s">
        <v>107</v>
      </c>
      <c r="J39" s="201" t="s">
        <v>107</v>
      </c>
      <c r="K39" s="201" t="s">
        <v>107</v>
      </c>
      <c r="L39" s="201" t="s">
        <v>107</v>
      </c>
      <c r="M39" s="201" t="s">
        <v>107</v>
      </c>
      <c r="N39" s="201" t="s">
        <v>107</v>
      </c>
      <c r="O39" s="201" t="s">
        <v>107</v>
      </c>
      <c r="P39" s="201" t="s">
        <v>107</v>
      </c>
      <c r="Q39" s="201" t="s">
        <v>107</v>
      </c>
      <c r="R39" s="201" t="s">
        <v>107</v>
      </c>
      <c r="S39" s="201" t="s">
        <v>107</v>
      </c>
      <c r="T39" s="201" t="s">
        <v>107</v>
      </c>
      <c r="U39" s="201" t="s">
        <v>107</v>
      </c>
      <c r="V39" s="201" t="s">
        <v>107</v>
      </c>
      <c r="W39" s="201" t="s">
        <v>107</v>
      </c>
      <c r="X39" s="201" t="s">
        <v>107</v>
      </c>
      <c r="Y39" s="201" t="s">
        <v>107</v>
      </c>
      <c r="Z39" s="201" t="s">
        <v>107</v>
      </c>
      <c r="AA39" s="201" t="s">
        <v>107</v>
      </c>
      <c r="AB39" s="201" t="s">
        <v>107</v>
      </c>
      <c r="AC39" s="201" t="s">
        <v>107</v>
      </c>
      <c r="AD39" s="201" t="s">
        <v>107</v>
      </c>
      <c r="AE39" s="202" t="e">
        <f t="shared" si="0"/>
        <v>#VALUE!</v>
      </c>
      <c r="AF39" s="202" t="str">
        <f t="shared" si="1"/>
        <v>-</v>
      </c>
      <c r="AG39" s="202" t="e">
        <f t="shared" si="2"/>
        <v>#VALUE!</v>
      </c>
      <c r="AH39" s="202" t="str">
        <f t="shared" si="3"/>
        <v>-</v>
      </c>
      <c r="AI39" s="202" t="str">
        <f t="shared" si="4"/>
        <v>-</v>
      </c>
      <c r="AJ39" s="202" t="e">
        <f t="shared" si="5"/>
        <v>#VALUE!</v>
      </c>
      <c r="AK39" s="202" t="str">
        <f t="shared" si="6"/>
        <v>-</v>
      </c>
      <c r="AL39" s="202" t="str">
        <f t="shared" si="7"/>
        <v>-</v>
      </c>
      <c r="AM39" s="202" t="e">
        <f t="shared" si="8"/>
        <v>#VALUE!</v>
      </c>
      <c r="AN39" s="202" t="e">
        <f t="shared" si="9"/>
        <v>#VALUE!</v>
      </c>
    </row>
    <row r="40" spans="1:40" ht="18" customHeight="1" x14ac:dyDescent="0.4">
      <c r="A40" s="213" t="s">
        <v>48</v>
      </c>
      <c r="B40" s="216">
        <f>input1!B40</f>
        <v>0</v>
      </c>
      <c r="C40" s="214">
        <f>input1!C40</f>
        <v>0</v>
      </c>
      <c r="D40" s="215">
        <f>input1!D40</f>
        <v>0</v>
      </c>
      <c r="E40" s="216">
        <f>input1!E40</f>
        <v>0</v>
      </c>
      <c r="F40" s="201" t="s">
        <v>107</v>
      </c>
      <c r="G40" s="201" t="s">
        <v>107</v>
      </c>
      <c r="H40" s="201" t="s">
        <v>107</v>
      </c>
      <c r="I40" s="201" t="s">
        <v>107</v>
      </c>
      <c r="J40" s="201" t="s">
        <v>107</v>
      </c>
      <c r="K40" s="201" t="s">
        <v>107</v>
      </c>
      <c r="L40" s="201" t="s">
        <v>107</v>
      </c>
      <c r="M40" s="201" t="s">
        <v>107</v>
      </c>
      <c r="N40" s="201" t="s">
        <v>107</v>
      </c>
      <c r="O40" s="201" t="s">
        <v>107</v>
      </c>
      <c r="P40" s="201" t="s">
        <v>107</v>
      </c>
      <c r="Q40" s="201" t="s">
        <v>107</v>
      </c>
      <c r="R40" s="201" t="s">
        <v>107</v>
      </c>
      <c r="S40" s="201" t="s">
        <v>107</v>
      </c>
      <c r="T40" s="201" t="s">
        <v>107</v>
      </c>
      <c r="U40" s="201" t="s">
        <v>107</v>
      </c>
      <c r="V40" s="201" t="s">
        <v>107</v>
      </c>
      <c r="W40" s="201" t="s">
        <v>107</v>
      </c>
      <c r="X40" s="201" t="s">
        <v>107</v>
      </c>
      <c r="Y40" s="201" t="s">
        <v>107</v>
      </c>
      <c r="Z40" s="201" t="s">
        <v>107</v>
      </c>
      <c r="AA40" s="201" t="s">
        <v>107</v>
      </c>
      <c r="AB40" s="201" t="s">
        <v>107</v>
      </c>
      <c r="AC40" s="201" t="s">
        <v>107</v>
      </c>
      <c r="AD40" s="201" t="s">
        <v>107</v>
      </c>
      <c r="AE40" s="202" t="e">
        <f t="shared" si="0"/>
        <v>#VALUE!</v>
      </c>
      <c r="AF40" s="202" t="str">
        <f t="shared" si="1"/>
        <v>-</v>
      </c>
      <c r="AG40" s="202" t="e">
        <f t="shared" si="2"/>
        <v>#VALUE!</v>
      </c>
      <c r="AH40" s="202" t="str">
        <f t="shared" si="3"/>
        <v>-</v>
      </c>
      <c r="AI40" s="202" t="str">
        <f t="shared" si="4"/>
        <v>-</v>
      </c>
      <c r="AJ40" s="202" t="e">
        <f t="shared" si="5"/>
        <v>#VALUE!</v>
      </c>
      <c r="AK40" s="202" t="str">
        <f t="shared" si="6"/>
        <v>-</v>
      </c>
      <c r="AL40" s="202" t="str">
        <f t="shared" si="7"/>
        <v>-</v>
      </c>
      <c r="AM40" s="202" t="e">
        <f t="shared" si="8"/>
        <v>#VALUE!</v>
      </c>
      <c r="AN40" s="202" t="e">
        <f t="shared" si="9"/>
        <v>#VALUE!</v>
      </c>
    </row>
    <row r="41" spans="1:40" ht="18" customHeight="1" x14ac:dyDescent="0.4">
      <c r="A41" s="213" t="s">
        <v>49</v>
      </c>
      <c r="B41" s="216">
        <f>input1!B41</f>
        <v>0</v>
      </c>
      <c r="C41" s="214">
        <f>input1!C41</f>
        <v>0</v>
      </c>
      <c r="D41" s="215">
        <f>input1!D41</f>
        <v>0</v>
      </c>
      <c r="E41" s="216">
        <f>input1!E41</f>
        <v>0</v>
      </c>
      <c r="F41" s="201" t="s">
        <v>107</v>
      </c>
      <c r="G41" s="201" t="s">
        <v>107</v>
      </c>
      <c r="H41" s="201" t="s">
        <v>107</v>
      </c>
      <c r="I41" s="201" t="s">
        <v>107</v>
      </c>
      <c r="J41" s="201" t="s">
        <v>107</v>
      </c>
      <c r="K41" s="201" t="s">
        <v>107</v>
      </c>
      <c r="L41" s="201" t="s">
        <v>107</v>
      </c>
      <c r="M41" s="201" t="s">
        <v>107</v>
      </c>
      <c r="N41" s="201" t="s">
        <v>107</v>
      </c>
      <c r="O41" s="201" t="s">
        <v>107</v>
      </c>
      <c r="P41" s="201" t="s">
        <v>107</v>
      </c>
      <c r="Q41" s="201" t="s">
        <v>107</v>
      </c>
      <c r="R41" s="201" t="s">
        <v>107</v>
      </c>
      <c r="S41" s="201" t="s">
        <v>107</v>
      </c>
      <c r="T41" s="201" t="s">
        <v>107</v>
      </c>
      <c r="U41" s="201" t="s">
        <v>107</v>
      </c>
      <c r="V41" s="201" t="s">
        <v>107</v>
      </c>
      <c r="W41" s="201" t="s">
        <v>107</v>
      </c>
      <c r="X41" s="201" t="s">
        <v>107</v>
      </c>
      <c r="Y41" s="201" t="s">
        <v>107</v>
      </c>
      <c r="Z41" s="201" t="s">
        <v>107</v>
      </c>
      <c r="AA41" s="201" t="s">
        <v>107</v>
      </c>
      <c r="AB41" s="201" t="s">
        <v>107</v>
      </c>
      <c r="AC41" s="201" t="s">
        <v>107</v>
      </c>
      <c r="AD41" s="201" t="s">
        <v>107</v>
      </c>
      <c r="AE41" s="202" t="e">
        <f t="shared" si="0"/>
        <v>#VALUE!</v>
      </c>
      <c r="AF41" s="202" t="str">
        <f t="shared" si="1"/>
        <v>-</v>
      </c>
      <c r="AG41" s="202" t="e">
        <f t="shared" si="2"/>
        <v>#VALUE!</v>
      </c>
      <c r="AH41" s="202" t="str">
        <f t="shared" si="3"/>
        <v>-</v>
      </c>
      <c r="AI41" s="202" t="str">
        <f t="shared" si="4"/>
        <v>-</v>
      </c>
      <c r="AJ41" s="202" t="e">
        <f t="shared" si="5"/>
        <v>#VALUE!</v>
      </c>
      <c r="AK41" s="202" t="str">
        <f t="shared" si="6"/>
        <v>-</v>
      </c>
      <c r="AL41" s="202" t="str">
        <f t="shared" si="7"/>
        <v>-</v>
      </c>
      <c r="AM41" s="202" t="e">
        <f t="shared" si="8"/>
        <v>#VALUE!</v>
      </c>
      <c r="AN41" s="202" t="e">
        <f t="shared" si="9"/>
        <v>#VALUE!</v>
      </c>
    </row>
    <row r="42" spans="1:40" ht="18" customHeight="1" x14ac:dyDescent="0.4">
      <c r="A42" s="213" t="s">
        <v>50</v>
      </c>
      <c r="B42" s="216">
        <f>input1!B42</f>
        <v>0</v>
      </c>
      <c r="C42" s="214">
        <f>input1!C42</f>
        <v>0</v>
      </c>
      <c r="D42" s="215">
        <f>input1!D42</f>
        <v>0</v>
      </c>
      <c r="E42" s="216">
        <f>input1!E42</f>
        <v>0</v>
      </c>
      <c r="F42" s="201" t="s">
        <v>107</v>
      </c>
      <c r="G42" s="201" t="s">
        <v>107</v>
      </c>
      <c r="H42" s="201" t="s">
        <v>107</v>
      </c>
      <c r="I42" s="201" t="s">
        <v>107</v>
      </c>
      <c r="J42" s="201" t="s">
        <v>107</v>
      </c>
      <c r="K42" s="201" t="s">
        <v>107</v>
      </c>
      <c r="L42" s="201" t="s">
        <v>107</v>
      </c>
      <c r="M42" s="201" t="s">
        <v>107</v>
      </c>
      <c r="N42" s="201" t="s">
        <v>107</v>
      </c>
      <c r="O42" s="201" t="s">
        <v>107</v>
      </c>
      <c r="P42" s="201" t="s">
        <v>107</v>
      </c>
      <c r="Q42" s="201" t="s">
        <v>107</v>
      </c>
      <c r="R42" s="201" t="s">
        <v>107</v>
      </c>
      <c r="S42" s="201" t="s">
        <v>107</v>
      </c>
      <c r="T42" s="201" t="s">
        <v>107</v>
      </c>
      <c r="U42" s="201" t="s">
        <v>107</v>
      </c>
      <c r="V42" s="201" t="s">
        <v>107</v>
      </c>
      <c r="W42" s="201" t="s">
        <v>107</v>
      </c>
      <c r="X42" s="201" t="s">
        <v>107</v>
      </c>
      <c r="Y42" s="201" t="s">
        <v>107</v>
      </c>
      <c r="Z42" s="201" t="s">
        <v>107</v>
      </c>
      <c r="AA42" s="201" t="s">
        <v>107</v>
      </c>
      <c r="AB42" s="201" t="s">
        <v>107</v>
      </c>
      <c r="AC42" s="201" t="s">
        <v>107</v>
      </c>
      <c r="AD42" s="201" t="s">
        <v>107</v>
      </c>
      <c r="AE42" s="202" t="e">
        <f t="shared" si="0"/>
        <v>#VALUE!</v>
      </c>
      <c r="AF42" s="202" t="str">
        <f t="shared" si="1"/>
        <v>-</v>
      </c>
      <c r="AG42" s="202" t="e">
        <f t="shared" si="2"/>
        <v>#VALUE!</v>
      </c>
      <c r="AH42" s="202" t="str">
        <f t="shared" si="3"/>
        <v>-</v>
      </c>
      <c r="AI42" s="202" t="str">
        <f t="shared" si="4"/>
        <v>-</v>
      </c>
      <c r="AJ42" s="202" t="e">
        <f t="shared" si="5"/>
        <v>#VALUE!</v>
      </c>
      <c r="AK42" s="202" t="str">
        <f t="shared" si="6"/>
        <v>-</v>
      </c>
      <c r="AL42" s="202" t="str">
        <f t="shared" si="7"/>
        <v>-</v>
      </c>
      <c r="AM42" s="202" t="e">
        <f t="shared" si="8"/>
        <v>#VALUE!</v>
      </c>
      <c r="AN42" s="202" t="e">
        <f t="shared" si="9"/>
        <v>#VALUE!</v>
      </c>
    </row>
    <row r="43" spans="1:40" ht="18" customHeight="1" x14ac:dyDescent="0.4">
      <c r="A43" s="213" t="s">
        <v>51</v>
      </c>
      <c r="B43" s="216">
        <f>input1!B43</f>
        <v>0</v>
      </c>
      <c r="C43" s="214">
        <f>input1!C43</f>
        <v>0</v>
      </c>
      <c r="D43" s="215">
        <f>input1!D43</f>
        <v>0</v>
      </c>
      <c r="E43" s="216">
        <f>input1!E43</f>
        <v>0</v>
      </c>
      <c r="F43" s="201" t="s">
        <v>107</v>
      </c>
      <c r="G43" s="201" t="s">
        <v>107</v>
      </c>
      <c r="H43" s="201" t="s">
        <v>107</v>
      </c>
      <c r="I43" s="201" t="s">
        <v>107</v>
      </c>
      <c r="J43" s="201" t="s">
        <v>107</v>
      </c>
      <c r="K43" s="201" t="s">
        <v>107</v>
      </c>
      <c r="L43" s="201" t="s">
        <v>107</v>
      </c>
      <c r="M43" s="201" t="s">
        <v>107</v>
      </c>
      <c r="N43" s="201" t="s">
        <v>107</v>
      </c>
      <c r="O43" s="201" t="s">
        <v>107</v>
      </c>
      <c r="P43" s="201" t="s">
        <v>107</v>
      </c>
      <c r="Q43" s="201" t="s">
        <v>107</v>
      </c>
      <c r="R43" s="201" t="s">
        <v>107</v>
      </c>
      <c r="S43" s="201" t="s">
        <v>107</v>
      </c>
      <c r="T43" s="201" t="s">
        <v>107</v>
      </c>
      <c r="U43" s="201" t="s">
        <v>107</v>
      </c>
      <c r="V43" s="201" t="s">
        <v>107</v>
      </c>
      <c r="W43" s="201" t="s">
        <v>107</v>
      </c>
      <c r="X43" s="201" t="s">
        <v>107</v>
      </c>
      <c r="Y43" s="201" t="s">
        <v>107</v>
      </c>
      <c r="Z43" s="201" t="s">
        <v>107</v>
      </c>
      <c r="AA43" s="201" t="s">
        <v>107</v>
      </c>
      <c r="AB43" s="201" t="s">
        <v>107</v>
      </c>
      <c r="AC43" s="201" t="s">
        <v>107</v>
      </c>
      <c r="AD43" s="201" t="s">
        <v>107</v>
      </c>
      <c r="AE43" s="202" t="e">
        <f t="shared" si="0"/>
        <v>#VALUE!</v>
      </c>
      <c r="AF43" s="202" t="str">
        <f t="shared" si="1"/>
        <v>-</v>
      </c>
      <c r="AG43" s="202" t="e">
        <f t="shared" si="2"/>
        <v>#VALUE!</v>
      </c>
      <c r="AH43" s="202" t="str">
        <f t="shared" si="3"/>
        <v>-</v>
      </c>
      <c r="AI43" s="202" t="str">
        <f t="shared" si="4"/>
        <v>-</v>
      </c>
      <c r="AJ43" s="202" t="e">
        <f t="shared" si="5"/>
        <v>#VALUE!</v>
      </c>
      <c r="AK43" s="202" t="str">
        <f t="shared" si="6"/>
        <v>-</v>
      </c>
      <c r="AL43" s="202" t="str">
        <f t="shared" si="7"/>
        <v>-</v>
      </c>
      <c r="AM43" s="202" t="e">
        <f t="shared" si="8"/>
        <v>#VALUE!</v>
      </c>
      <c r="AN43" s="202" t="e">
        <f t="shared" si="9"/>
        <v>#VALUE!</v>
      </c>
    </row>
    <row r="44" spans="1:40" ht="18" customHeight="1" x14ac:dyDescent="0.4">
      <c r="A44" s="197" t="s">
        <v>52</v>
      </c>
      <c r="B44" s="216">
        <f>input1!B44</f>
        <v>0</v>
      </c>
      <c r="C44" s="214">
        <f>input1!C44</f>
        <v>0</v>
      </c>
      <c r="D44" s="215">
        <f>input1!D44</f>
        <v>0</v>
      </c>
      <c r="E44" s="216">
        <f>input1!E44</f>
        <v>0</v>
      </c>
      <c r="F44" s="201" t="s">
        <v>107</v>
      </c>
      <c r="G44" s="201" t="s">
        <v>107</v>
      </c>
      <c r="H44" s="201" t="s">
        <v>107</v>
      </c>
      <c r="I44" s="201" t="s">
        <v>107</v>
      </c>
      <c r="J44" s="201" t="s">
        <v>107</v>
      </c>
      <c r="K44" s="201" t="s">
        <v>107</v>
      </c>
      <c r="L44" s="201" t="s">
        <v>107</v>
      </c>
      <c r="M44" s="201" t="s">
        <v>107</v>
      </c>
      <c r="N44" s="201" t="s">
        <v>107</v>
      </c>
      <c r="O44" s="201" t="s">
        <v>107</v>
      </c>
      <c r="P44" s="201" t="s">
        <v>107</v>
      </c>
      <c r="Q44" s="201" t="s">
        <v>107</v>
      </c>
      <c r="R44" s="201" t="s">
        <v>107</v>
      </c>
      <c r="S44" s="201" t="s">
        <v>107</v>
      </c>
      <c r="T44" s="201" t="s">
        <v>107</v>
      </c>
      <c r="U44" s="201" t="s">
        <v>107</v>
      </c>
      <c r="V44" s="201" t="s">
        <v>107</v>
      </c>
      <c r="W44" s="201" t="s">
        <v>107</v>
      </c>
      <c r="X44" s="201" t="s">
        <v>107</v>
      </c>
      <c r="Y44" s="201" t="s">
        <v>107</v>
      </c>
      <c r="Z44" s="201" t="s">
        <v>107</v>
      </c>
      <c r="AA44" s="201" t="s">
        <v>107</v>
      </c>
      <c r="AB44" s="201" t="s">
        <v>107</v>
      </c>
      <c r="AC44" s="201" t="s">
        <v>107</v>
      </c>
      <c r="AD44" s="201" t="s">
        <v>107</v>
      </c>
      <c r="AE44" s="202" t="e">
        <f t="shared" si="0"/>
        <v>#VALUE!</v>
      </c>
      <c r="AF44" s="202" t="str">
        <f t="shared" si="1"/>
        <v>-</v>
      </c>
      <c r="AG44" s="202" t="e">
        <f t="shared" si="2"/>
        <v>#VALUE!</v>
      </c>
      <c r="AH44" s="202" t="str">
        <f t="shared" si="3"/>
        <v>-</v>
      </c>
      <c r="AI44" s="202" t="str">
        <f t="shared" si="4"/>
        <v>-</v>
      </c>
      <c r="AJ44" s="202" t="e">
        <f t="shared" si="5"/>
        <v>#VALUE!</v>
      </c>
      <c r="AK44" s="202" t="str">
        <f t="shared" si="6"/>
        <v>-</v>
      </c>
      <c r="AL44" s="202" t="str">
        <f t="shared" si="7"/>
        <v>-</v>
      </c>
      <c r="AM44" s="202" t="e">
        <f t="shared" si="8"/>
        <v>#VALUE!</v>
      </c>
      <c r="AN44" s="202" t="e">
        <f t="shared" si="9"/>
        <v>#VALUE!</v>
      </c>
    </row>
    <row r="45" spans="1:40" ht="18" customHeight="1" x14ac:dyDescent="0.4">
      <c r="A45" s="197" t="s">
        <v>64</v>
      </c>
      <c r="B45" s="216">
        <f>input1!B45</f>
        <v>0</v>
      </c>
      <c r="C45" s="214">
        <f>input1!C45</f>
        <v>0</v>
      </c>
      <c r="D45" s="215">
        <f>input1!D45</f>
        <v>0</v>
      </c>
      <c r="E45" s="216">
        <f>input1!E45</f>
        <v>0</v>
      </c>
      <c r="F45" s="201" t="s">
        <v>107</v>
      </c>
      <c r="G45" s="201" t="s">
        <v>107</v>
      </c>
      <c r="H45" s="201" t="s">
        <v>107</v>
      </c>
      <c r="I45" s="201" t="s">
        <v>107</v>
      </c>
      <c r="J45" s="201" t="s">
        <v>107</v>
      </c>
      <c r="K45" s="201" t="s">
        <v>107</v>
      </c>
      <c r="L45" s="201" t="s">
        <v>107</v>
      </c>
      <c r="M45" s="201" t="s">
        <v>107</v>
      </c>
      <c r="N45" s="201" t="s">
        <v>107</v>
      </c>
      <c r="O45" s="201" t="s">
        <v>107</v>
      </c>
      <c r="P45" s="201" t="s">
        <v>107</v>
      </c>
      <c r="Q45" s="201" t="s">
        <v>107</v>
      </c>
      <c r="R45" s="201" t="s">
        <v>107</v>
      </c>
      <c r="S45" s="201" t="s">
        <v>107</v>
      </c>
      <c r="T45" s="201" t="s">
        <v>107</v>
      </c>
      <c r="U45" s="201" t="s">
        <v>107</v>
      </c>
      <c r="V45" s="201" t="s">
        <v>107</v>
      </c>
      <c r="W45" s="201" t="s">
        <v>107</v>
      </c>
      <c r="X45" s="201" t="s">
        <v>107</v>
      </c>
      <c r="Y45" s="201" t="s">
        <v>107</v>
      </c>
      <c r="Z45" s="201" t="s">
        <v>107</v>
      </c>
      <c r="AA45" s="201" t="s">
        <v>107</v>
      </c>
      <c r="AB45" s="201" t="s">
        <v>107</v>
      </c>
      <c r="AC45" s="201" t="s">
        <v>107</v>
      </c>
      <c r="AD45" s="201" t="s">
        <v>107</v>
      </c>
      <c r="AE45" s="202" t="e">
        <f t="shared" si="0"/>
        <v>#VALUE!</v>
      </c>
      <c r="AF45" s="202" t="str">
        <f t="shared" si="1"/>
        <v>-</v>
      </c>
      <c r="AG45" s="202" t="e">
        <f t="shared" si="2"/>
        <v>#VALUE!</v>
      </c>
      <c r="AH45" s="202" t="str">
        <f t="shared" si="3"/>
        <v>-</v>
      </c>
      <c r="AI45" s="202" t="str">
        <f t="shared" si="4"/>
        <v>-</v>
      </c>
      <c r="AJ45" s="202" t="e">
        <f t="shared" si="5"/>
        <v>#VALUE!</v>
      </c>
      <c r="AK45" s="202" t="str">
        <f t="shared" si="6"/>
        <v>-</v>
      </c>
      <c r="AL45" s="202" t="str">
        <f t="shared" si="7"/>
        <v>-</v>
      </c>
      <c r="AM45" s="202" t="e">
        <f t="shared" si="8"/>
        <v>#VALUE!</v>
      </c>
      <c r="AN45" s="202" t="e">
        <f t="shared" si="9"/>
        <v>#VALUE!</v>
      </c>
    </row>
    <row r="46" spans="1:40" ht="18" customHeight="1" x14ac:dyDescent="0.4">
      <c r="A46" s="197" t="s">
        <v>65</v>
      </c>
      <c r="B46" s="216">
        <f>input1!B46</f>
        <v>0</v>
      </c>
      <c r="C46" s="214">
        <f>input1!C46</f>
        <v>0</v>
      </c>
      <c r="D46" s="215">
        <f>input1!D46</f>
        <v>0</v>
      </c>
      <c r="E46" s="216">
        <f>input1!E46</f>
        <v>0</v>
      </c>
      <c r="F46" s="201" t="s">
        <v>107</v>
      </c>
      <c r="G46" s="201" t="s">
        <v>107</v>
      </c>
      <c r="H46" s="201" t="s">
        <v>107</v>
      </c>
      <c r="I46" s="201" t="s">
        <v>107</v>
      </c>
      <c r="J46" s="201" t="s">
        <v>107</v>
      </c>
      <c r="K46" s="201" t="s">
        <v>107</v>
      </c>
      <c r="L46" s="201" t="s">
        <v>107</v>
      </c>
      <c r="M46" s="201" t="s">
        <v>107</v>
      </c>
      <c r="N46" s="201" t="s">
        <v>107</v>
      </c>
      <c r="O46" s="201" t="s">
        <v>107</v>
      </c>
      <c r="P46" s="201" t="s">
        <v>107</v>
      </c>
      <c r="Q46" s="201" t="s">
        <v>107</v>
      </c>
      <c r="R46" s="201" t="s">
        <v>107</v>
      </c>
      <c r="S46" s="201" t="s">
        <v>107</v>
      </c>
      <c r="T46" s="201" t="s">
        <v>107</v>
      </c>
      <c r="U46" s="201" t="s">
        <v>107</v>
      </c>
      <c r="V46" s="201" t="s">
        <v>107</v>
      </c>
      <c r="W46" s="201" t="s">
        <v>107</v>
      </c>
      <c r="X46" s="201" t="s">
        <v>107</v>
      </c>
      <c r="Y46" s="201" t="s">
        <v>107</v>
      </c>
      <c r="Z46" s="201" t="s">
        <v>107</v>
      </c>
      <c r="AA46" s="201" t="s">
        <v>107</v>
      </c>
      <c r="AB46" s="201" t="s">
        <v>107</v>
      </c>
      <c r="AC46" s="201" t="s">
        <v>107</v>
      </c>
      <c r="AD46" s="201" t="s">
        <v>107</v>
      </c>
      <c r="AE46" s="202" t="e">
        <f t="shared" si="0"/>
        <v>#VALUE!</v>
      </c>
      <c r="AF46" s="202" t="str">
        <f t="shared" si="1"/>
        <v>-</v>
      </c>
      <c r="AG46" s="202" t="e">
        <f t="shared" si="2"/>
        <v>#VALUE!</v>
      </c>
      <c r="AH46" s="202" t="str">
        <f t="shared" si="3"/>
        <v>-</v>
      </c>
      <c r="AI46" s="202" t="str">
        <f t="shared" si="4"/>
        <v>-</v>
      </c>
      <c r="AJ46" s="202" t="e">
        <f t="shared" si="5"/>
        <v>#VALUE!</v>
      </c>
      <c r="AK46" s="202" t="str">
        <f t="shared" si="6"/>
        <v>-</v>
      </c>
      <c r="AL46" s="202" t="str">
        <f t="shared" si="7"/>
        <v>-</v>
      </c>
      <c r="AM46" s="202" t="e">
        <f t="shared" si="8"/>
        <v>#VALUE!</v>
      </c>
      <c r="AN46" s="202" t="e">
        <f t="shared" si="9"/>
        <v>#VALUE!</v>
      </c>
    </row>
    <row r="47" spans="1:40" ht="18" customHeight="1" x14ac:dyDescent="0.4">
      <c r="A47" s="197" t="s">
        <v>66</v>
      </c>
      <c r="B47" s="216">
        <f>input1!B47</f>
        <v>0</v>
      </c>
      <c r="C47" s="214">
        <f>input1!C47</f>
        <v>0</v>
      </c>
      <c r="D47" s="215">
        <f>input1!D47</f>
        <v>0</v>
      </c>
      <c r="E47" s="216">
        <f>input1!E47</f>
        <v>0</v>
      </c>
      <c r="F47" s="201" t="s">
        <v>107</v>
      </c>
      <c r="G47" s="201" t="s">
        <v>107</v>
      </c>
      <c r="H47" s="201" t="s">
        <v>107</v>
      </c>
      <c r="I47" s="201" t="s">
        <v>107</v>
      </c>
      <c r="J47" s="201" t="s">
        <v>107</v>
      </c>
      <c r="K47" s="201" t="s">
        <v>107</v>
      </c>
      <c r="L47" s="201" t="s">
        <v>107</v>
      </c>
      <c r="M47" s="201" t="s">
        <v>107</v>
      </c>
      <c r="N47" s="201" t="s">
        <v>107</v>
      </c>
      <c r="O47" s="201" t="s">
        <v>107</v>
      </c>
      <c r="P47" s="201" t="s">
        <v>107</v>
      </c>
      <c r="Q47" s="201" t="s">
        <v>107</v>
      </c>
      <c r="R47" s="201" t="s">
        <v>107</v>
      </c>
      <c r="S47" s="201" t="s">
        <v>107</v>
      </c>
      <c r="T47" s="201" t="s">
        <v>107</v>
      </c>
      <c r="U47" s="201" t="s">
        <v>107</v>
      </c>
      <c r="V47" s="201" t="s">
        <v>107</v>
      </c>
      <c r="W47" s="201" t="s">
        <v>107</v>
      </c>
      <c r="X47" s="201" t="s">
        <v>107</v>
      </c>
      <c r="Y47" s="201" t="s">
        <v>107</v>
      </c>
      <c r="Z47" s="201" t="s">
        <v>107</v>
      </c>
      <c r="AA47" s="201" t="s">
        <v>107</v>
      </c>
      <c r="AB47" s="201" t="s">
        <v>107</v>
      </c>
      <c r="AC47" s="201" t="s">
        <v>107</v>
      </c>
      <c r="AD47" s="201" t="s">
        <v>107</v>
      </c>
      <c r="AE47" s="202" t="e">
        <f t="shared" si="0"/>
        <v>#VALUE!</v>
      </c>
      <c r="AF47" s="202" t="str">
        <f t="shared" si="1"/>
        <v>-</v>
      </c>
      <c r="AG47" s="202" t="e">
        <f>J47+AF47+Q47+W47+AA47</f>
        <v>#VALUE!</v>
      </c>
      <c r="AH47" s="202" t="str">
        <f t="shared" si="3"/>
        <v>-</v>
      </c>
      <c r="AI47" s="202" t="str">
        <f t="shared" si="4"/>
        <v>-</v>
      </c>
      <c r="AJ47" s="202" t="e">
        <f t="shared" si="5"/>
        <v>#VALUE!</v>
      </c>
      <c r="AK47" s="202" t="str">
        <f t="shared" si="6"/>
        <v>-</v>
      </c>
      <c r="AL47" s="202" t="str">
        <f t="shared" si="7"/>
        <v>-</v>
      </c>
      <c r="AM47" s="202" t="e">
        <f t="shared" si="8"/>
        <v>#VALUE!</v>
      </c>
      <c r="AN47" s="202" t="e">
        <f t="shared" si="9"/>
        <v>#VALUE!</v>
      </c>
    </row>
    <row r="48" spans="1:40" ht="18" customHeight="1" x14ac:dyDescent="0.4">
      <c r="A48" s="197" t="s">
        <v>67</v>
      </c>
      <c r="B48" s="216">
        <f>input1!B48</f>
        <v>0</v>
      </c>
      <c r="C48" s="214">
        <f>input1!C48</f>
        <v>0</v>
      </c>
      <c r="D48" s="215">
        <f>input1!D48</f>
        <v>0</v>
      </c>
      <c r="E48" s="216">
        <f>input1!E48</f>
        <v>0</v>
      </c>
      <c r="F48" s="201" t="s">
        <v>107</v>
      </c>
      <c r="G48" s="201" t="s">
        <v>107</v>
      </c>
      <c r="H48" s="201" t="s">
        <v>107</v>
      </c>
      <c r="I48" s="201" t="s">
        <v>107</v>
      </c>
      <c r="J48" s="201" t="s">
        <v>107</v>
      </c>
      <c r="K48" s="201" t="s">
        <v>107</v>
      </c>
      <c r="L48" s="201" t="s">
        <v>107</v>
      </c>
      <c r="M48" s="201" t="s">
        <v>107</v>
      </c>
      <c r="N48" s="201" t="s">
        <v>107</v>
      </c>
      <c r="O48" s="201" t="s">
        <v>107</v>
      </c>
      <c r="P48" s="201" t="s">
        <v>107</v>
      </c>
      <c r="Q48" s="201" t="s">
        <v>107</v>
      </c>
      <c r="R48" s="201" t="s">
        <v>107</v>
      </c>
      <c r="S48" s="201" t="s">
        <v>107</v>
      </c>
      <c r="T48" s="201" t="s">
        <v>107</v>
      </c>
      <c r="U48" s="201" t="s">
        <v>107</v>
      </c>
      <c r="V48" s="201" t="s">
        <v>107</v>
      </c>
      <c r="W48" s="201" t="s">
        <v>107</v>
      </c>
      <c r="X48" s="201" t="s">
        <v>107</v>
      </c>
      <c r="Y48" s="201" t="s">
        <v>107</v>
      </c>
      <c r="Z48" s="201" t="s">
        <v>107</v>
      </c>
      <c r="AA48" s="201" t="s">
        <v>107</v>
      </c>
      <c r="AB48" s="201" t="s">
        <v>107</v>
      </c>
      <c r="AC48" s="201" t="s">
        <v>107</v>
      </c>
      <c r="AD48" s="201" t="s">
        <v>107</v>
      </c>
      <c r="AE48" s="202" t="e">
        <f>H48+M48+R48+U48+AC48</f>
        <v>#VALUE!</v>
      </c>
      <c r="AF48" s="202" t="str">
        <f t="shared" si="1"/>
        <v>-</v>
      </c>
      <c r="AG48" s="202" t="e">
        <f t="shared" si="2"/>
        <v>#VALUE!</v>
      </c>
      <c r="AH48" s="202" t="str">
        <f t="shared" si="3"/>
        <v>-</v>
      </c>
      <c r="AI48" s="202" t="str">
        <f t="shared" si="4"/>
        <v>-</v>
      </c>
      <c r="AJ48" s="202" t="e">
        <f t="shared" si="5"/>
        <v>#VALUE!</v>
      </c>
      <c r="AK48" s="202" t="str">
        <f t="shared" si="6"/>
        <v>-</v>
      </c>
      <c r="AL48" s="202" t="str">
        <f t="shared" si="7"/>
        <v>-</v>
      </c>
      <c r="AM48" s="202" t="e">
        <f t="shared" si="8"/>
        <v>#VALUE!</v>
      </c>
      <c r="AN48" s="202" t="e">
        <f t="shared" si="9"/>
        <v>#VALUE!</v>
      </c>
    </row>
    <row r="49" spans="1:40" ht="18" customHeight="1" x14ac:dyDescent="0.4">
      <c r="A49" s="197" t="s">
        <v>68</v>
      </c>
      <c r="B49" s="216">
        <f>input1!B49</f>
        <v>0</v>
      </c>
      <c r="C49" s="214">
        <f>input1!C49</f>
        <v>0</v>
      </c>
      <c r="D49" s="215">
        <f>input1!D49</f>
        <v>0</v>
      </c>
      <c r="E49" s="216">
        <f>input1!E49</f>
        <v>0</v>
      </c>
      <c r="F49" s="201" t="s">
        <v>107</v>
      </c>
      <c r="G49" s="201" t="s">
        <v>107</v>
      </c>
      <c r="H49" s="201" t="s">
        <v>107</v>
      </c>
      <c r="I49" s="201" t="s">
        <v>107</v>
      </c>
      <c r="J49" s="201" t="s">
        <v>107</v>
      </c>
      <c r="K49" s="201" t="s">
        <v>107</v>
      </c>
      <c r="L49" s="201" t="s">
        <v>107</v>
      </c>
      <c r="M49" s="201" t="s">
        <v>107</v>
      </c>
      <c r="N49" s="201" t="s">
        <v>107</v>
      </c>
      <c r="O49" s="201" t="s">
        <v>107</v>
      </c>
      <c r="P49" s="201" t="s">
        <v>107</v>
      </c>
      <c r="Q49" s="201" t="s">
        <v>107</v>
      </c>
      <c r="R49" s="201" t="s">
        <v>107</v>
      </c>
      <c r="S49" s="201" t="s">
        <v>107</v>
      </c>
      <c r="T49" s="201" t="s">
        <v>107</v>
      </c>
      <c r="U49" s="201" t="s">
        <v>107</v>
      </c>
      <c r="V49" s="201" t="s">
        <v>107</v>
      </c>
      <c r="W49" s="201" t="s">
        <v>107</v>
      </c>
      <c r="X49" s="201" t="s">
        <v>107</v>
      </c>
      <c r="Y49" s="201" t="s">
        <v>107</v>
      </c>
      <c r="Z49" s="201" t="s">
        <v>107</v>
      </c>
      <c r="AA49" s="201" t="s">
        <v>107</v>
      </c>
      <c r="AB49" s="201" t="s">
        <v>107</v>
      </c>
      <c r="AC49" s="201" t="s">
        <v>107</v>
      </c>
      <c r="AD49" s="201" t="s">
        <v>107</v>
      </c>
      <c r="AE49" s="202" t="e">
        <f t="shared" si="0"/>
        <v>#VALUE!</v>
      </c>
      <c r="AF49" s="202" t="str">
        <f t="shared" si="1"/>
        <v>-</v>
      </c>
      <c r="AG49" s="202" t="e">
        <f t="shared" si="2"/>
        <v>#VALUE!</v>
      </c>
      <c r="AH49" s="202" t="str">
        <f t="shared" si="3"/>
        <v>-</v>
      </c>
      <c r="AI49" s="202" t="str">
        <f t="shared" si="4"/>
        <v>-</v>
      </c>
      <c r="AJ49" s="202" t="e">
        <f t="shared" si="5"/>
        <v>#VALUE!</v>
      </c>
      <c r="AK49" s="202" t="str">
        <f t="shared" si="6"/>
        <v>-</v>
      </c>
      <c r="AL49" s="202" t="str">
        <f t="shared" si="7"/>
        <v>-</v>
      </c>
      <c r="AM49" s="202" t="e">
        <f t="shared" si="8"/>
        <v>#VALUE!</v>
      </c>
      <c r="AN49" s="202" t="e">
        <f t="shared" si="9"/>
        <v>#VALUE!</v>
      </c>
    </row>
    <row r="50" spans="1:40" ht="18" customHeight="1" x14ac:dyDescent="0.4">
      <c r="A50" s="197" t="s">
        <v>69</v>
      </c>
      <c r="B50" s="216">
        <f>input1!B50</f>
        <v>0</v>
      </c>
      <c r="C50" s="214">
        <f>input1!C50</f>
        <v>0</v>
      </c>
      <c r="D50" s="215">
        <f>input1!D50</f>
        <v>0</v>
      </c>
      <c r="E50" s="216">
        <f>input1!E50</f>
        <v>0</v>
      </c>
      <c r="F50" s="201" t="s">
        <v>107</v>
      </c>
      <c r="G50" s="201" t="s">
        <v>107</v>
      </c>
      <c r="H50" s="201" t="s">
        <v>107</v>
      </c>
      <c r="I50" s="201" t="s">
        <v>107</v>
      </c>
      <c r="J50" s="201" t="s">
        <v>107</v>
      </c>
      <c r="K50" s="201" t="s">
        <v>107</v>
      </c>
      <c r="L50" s="201" t="s">
        <v>107</v>
      </c>
      <c r="M50" s="201" t="s">
        <v>107</v>
      </c>
      <c r="N50" s="201" t="s">
        <v>107</v>
      </c>
      <c r="O50" s="201" t="s">
        <v>107</v>
      </c>
      <c r="P50" s="201" t="s">
        <v>107</v>
      </c>
      <c r="Q50" s="201" t="s">
        <v>107</v>
      </c>
      <c r="R50" s="201" t="s">
        <v>107</v>
      </c>
      <c r="S50" s="201" t="s">
        <v>107</v>
      </c>
      <c r="T50" s="201" t="s">
        <v>107</v>
      </c>
      <c r="U50" s="201" t="s">
        <v>107</v>
      </c>
      <c r="V50" s="201" t="s">
        <v>107</v>
      </c>
      <c r="W50" s="201" t="s">
        <v>107</v>
      </c>
      <c r="X50" s="201" t="s">
        <v>107</v>
      </c>
      <c r="Y50" s="201" t="s">
        <v>107</v>
      </c>
      <c r="Z50" s="201" t="s">
        <v>107</v>
      </c>
      <c r="AA50" s="201" t="s">
        <v>107</v>
      </c>
      <c r="AB50" s="201" t="s">
        <v>107</v>
      </c>
      <c r="AC50" s="201" t="s">
        <v>107</v>
      </c>
      <c r="AD50" s="201" t="s">
        <v>107</v>
      </c>
      <c r="AE50" s="202" t="e">
        <f t="shared" si="0"/>
        <v>#VALUE!</v>
      </c>
      <c r="AF50" s="202" t="str">
        <f t="shared" si="1"/>
        <v>-</v>
      </c>
      <c r="AG50" s="202" t="e">
        <f t="shared" si="2"/>
        <v>#VALUE!</v>
      </c>
      <c r="AH50" s="202" t="str">
        <f t="shared" si="3"/>
        <v>-</v>
      </c>
      <c r="AI50" s="202" t="str">
        <f t="shared" si="4"/>
        <v>-</v>
      </c>
      <c r="AJ50" s="202" t="e">
        <f t="shared" si="5"/>
        <v>#VALUE!</v>
      </c>
      <c r="AK50" s="202" t="str">
        <f t="shared" si="6"/>
        <v>-</v>
      </c>
      <c r="AL50" s="202" t="str">
        <f t="shared" si="7"/>
        <v>-</v>
      </c>
      <c r="AM50" s="202" t="e">
        <f t="shared" si="8"/>
        <v>#VALUE!</v>
      </c>
      <c r="AN50" s="202" t="e">
        <f t="shared" si="9"/>
        <v>#VALUE!</v>
      </c>
    </row>
    <row r="51" spans="1:40" ht="18" customHeight="1" x14ac:dyDescent="0.4">
      <c r="A51" s="197" t="s">
        <v>70</v>
      </c>
      <c r="B51" s="216">
        <f>input1!B51</f>
        <v>0</v>
      </c>
      <c r="C51" s="214">
        <f>input1!C51</f>
        <v>0</v>
      </c>
      <c r="D51" s="215">
        <f>input1!D51</f>
        <v>0</v>
      </c>
      <c r="E51" s="216">
        <f>input1!E51</f>
        <v>0</v>
      </c>
      <c r="F51" s="201" t="s">
        <v>107</v>
      </c>
      <c r="G51" s="201" t="s">
        <v>107</v>
      </c>
      <c r="H51" s="201" t="s">
        <v>107</v>
      </c>
      <c r="I51" s="201" t="s">
        <v>107</v>
      </c>
      <c r="J51" s="201" t="s">
        <v>107</v>
      </c>
      <c r="K51" s="201" t="s">
        <v>107</v>
      </c>
      <c r="L51" s="201" t="s">
        <v>107</v>
      </c>
      <c r="M51" s="201" t="s">
        <v>107</v>
      </c>
      <c r="N51" s="201" t="s">
        <v>107</v>
      </c>
      <c r="O51" s="201" t="s">
        <v>107</v>
      </c>
      <c r="P51" s="201" t="s">
        <v>107</v>
      </c>
      <c r="Q51" s="201" t="s">
        <v>107</v>
      </c>
      <c r="R51" s="201" t="s">
        <v>107</v>
      </c>
      <c r="S51" s="201" t="s">
        <v>107</v>
      </c>
      <c r="T51" s="201" t="s">
        <v>107</v>
      </c>
      <c r="U51" s="201" t="s">
        <v>107</v>
      </c>
      <c r="V51" s="201" t="s">
        <v>107</v>
      </c>
      <c r="W51" s="201" t="s">
        <v>107</v>
      </c>
      <c r="X51" s="201" t="s">
        <v>107</v>
      </c>
      <c r="Y51" s="201" t="s">
        <v>107</v>
      </c>
      <c r="Z51" s="201" t="s">
        <v>107</v>
      </c>
      <c r="AA51" s="201" t="s">
        <v>107</v>
      </c>
      <c r="AB51" s="201" t="s">
        <v>107</v>
      </c>
      <c r="AC51" s="201" t="s">
        <v>107</v>
      </c>
      <c r="AD51" s="201" t="s">
        <v>107</v>
      </c>
      <c r="AE51" s="202" t="e">
        <f t="shared" si="0"/>
        <v>#VALUE!</v>
      </c>
      <c r="AF51" s="202" t="str">
        <f t="shared" si="1"/>
        <v>-</v>
      </c>
      <c r="AG51" s="202" t="e">
        <f t="shared" si="2"/>
        <v>#VALUE!</v>
      </c>
      <c r="AH51" s="202" t="str">
        <f t="shared" si="3"/>
        <v>-</v>
      </c>
      <c r="AI51" s="202" t="str">
        <f t="shared" si="4"/>
        <v>-</v>
      </c>
      <c r="AJ51" s="202" t="e">
        <f t="shared" si="5"/>
        <v>#VALUE!</v>
      </c>
      <c r="AK51" s="202" t="str">
        <f t="shared" si="6"/>
        <v>-</v>
      </c>
      <c r="AL51" s="202" t="str">
        <f t="shared" si="7"/>
        <v>-</v>
      </c>
      <c r="AM51" s="202" t="e">
        <f t="shared" si="8"/>
        <v>#VALUE!</v>
      </c>
      <c r="AN51" s="202" t="e">
        <f t="shared" si="9"/>
        <v>#VALUE!</v>
      </c>
    </row>
    <row r="52" spans="1:40" ht="18" customHeight="1" x14ac:dyDescent="0.4">
      <c r="A52" s="197" t="s">
        <v>71</v>
      </c>
      <c r="B52" s="216">
        <f>input1!B52</f>
        <v>0</v>
      </c>
      <c r="C52" s="214">
        <f>input1!C52</f>
        <v>0</v>
      </c>
      <c r="D52" s="215">
        <f>input1!D52</f>
        <v>0</v>
      </c>
      <c r="E52" s="216">
        <f>input1!E52</f>
        <v>0</v>
      </c>
      <c r="F52" s="201" t="s">
        <v>107</v>
      </c>
      <c r="G52" s="201" t="s">
        <v>107</v>
      </c>
      <c r="H52" s="201" t="s">
        <v>107</v>
      </c>
      <c r="I52" s="201" t="s">
        <v>107</v>
      </c>
      <c r="J52" s="201" t="s">
        <v>107</v>
      </c>
      <c r="K52" s="201" t="s">
        <v>107</v>
      </c>
      <c r="L52" s="201" t="s">
        <v>107</v>
      </c>
      <c r="M52" s="201" t="s">
        <v>107</v>
      </c>
      <c r="N52" s="201" t="s">
        <v>107</v>
      </c>
      <c r="O52" s="201" t="s">
        <v>107</v>
      </c>
      <c r="P52" s="201" t="s">
        <v>107</v>
      </c>
      <c r="Q52" s="201" t="s">
        <v>107</v>
      </c>
      <c r="R52" s="201" t="s">
        <v>107</v>
      </c>
      <c r="S52" s="201" t="s">
        <v>107</v>
      </c>
      <c r="T52" s="201" t="s">
        <v>107</v>
      </c>
      <c r="U52" s="201" t="s">
        <v>107</v>
      </c>
      <c r="V52" s="201" t="s">
        <v>107</v>
      </c>
      <c r="W52" s="201" t="s">
        <v>107</v>
      </c>
      <c r="X52" s="201" t="s">
        <v>107</v>
      </c>
      <c r="Y52" s="201" t="s">
        <v>107</v>
      </c>
      <c r="Z52" s="201" t="s">
        <v>107</v>
      </c>
      <c r="AA52" s="201" t="s">
        <v>107</v>
      </c>
      <c r="AB52" s="201" t="s">
        <v>107</v>
      </c>
      <c r="AC52" s="201" t="s">
        <v>107</v>
      </c>
      <c r="AD52" s="201" t="s">
        <v>107</v>
      </c>
      <c r="AE52" s="202" t="e">
        <f t="shared" si="0"/>
        <v>#VALUE!</v>
      </c>
      <c r="AF52" s="202" t="str">
        <f t="shared" si="1"/>
        <v>-</v>
      </c>
      <c r="AG52" s="202" t="e">
        <f t="shared" si="2"/>
        <v>#VALUE!</v>
      </c>
      <c r="AH52" s="202" t="str">
        <f t="shared" si="3"/>
        <v>-</v>
      </c>
      <c r="AI52" s="202" t="str">
        <f t="shared" si="4"/>
        <v>-</v>
      </c>
      <c r="AJ52" s="202" t="e">
        <f t="shared" si="5"/>
        <v>#VALUE!</v>
      </c>
      <c r="AK52" s="202" t="str">
        <f t="shared" si="6"/>
        <v>-</v>
      </c>
      <c r="AL52" s="202" t="str">
        <f t="shared" si="7"/>
        <v>-</v>
      </c>
      <c r="AM52" s="202" t="e">
        <f t="shared" si="8"/>
        <v>#VALUE!</v>
      </c>
      <c r="AN52" s="202" t="e">
        <f t="shared" si="9"/>
        <v>#VALUE!</v>
      </c>
    </row>
    <row r="53" spans="1:40" ht="18" customHeight="1" x14ac:dyDescent="0.4">
      <c r="A53" s="197" t="s">
        <v>72</v>
      </c>
      <c r="B53" s="216">
        <f>input1!B53</f>
        <v>0</v>
      </c>
      <c r="C53" s="214">
        <f>input1!C53</f>
        <v>0</v>
      </c>
      <c r="D53" s="215">
        <f>input1!D53</f>
        <v>0</v>
      </c>
      <c r="E53" s="216">
        <f>input1!E53</f>
        <v>0</v>
      </c>
      <c r="F53" s="201" t="s">
        <v>107</v>
      </c>
      <c r="G53" s="201" t="s">
        <v>107</v>
      </c>
      <c r="H53" s="201" t="s">
        <v>107</v>
      </c>
      <c r="I53" s="201" t="s">
        <v>107</v>
      </c>
      <c r="J53" s="201" t="s">
        <v>107</v>
      </c>
      <c r="K53" s="201" t="s">
        <v>107</v>
      </c>
      <c r="L53" s="201" t="s">
        <v>107</v>
      </c>
      <c r="M53" s="201" t="s">
        <v>107</v>
      </c>
      <c r="N53" s="201" t="s">
        <v>107</v>
      </c>
      <c r="O53" s="201" t="s">
        <v>107</v>
      </c>
      <c r="P53" s="201" t="s">
        <v>107</v>
      </c>
      <c r="Q53" s="201" t="s">
        <v>107</v>
      </c>
      <c r="R53" s="201" t="s">
        <v>107</v>
      </c>
      <c r="S53" s="201" t="s">
        <v>107</v>
      </c>
      <c r="T53" s="201" t="s">
        <v>107</v>
      </c>
      <c r="U53" s="201" t="s">
        <v>107</v>
      </c>
      <c r="V53" s="201" t="s">
        <v>107</v>
      </c>
      <c r="W53" s="201" t="s">
        <v>107</v>
      </c>
      <c r="X53" s="201" t="s">
        <v>107</v>
      </c>
      <c r="Y53" s="201" t="s">
        <v>107</v>
      </c>
      <c r="Z53" s="201" t="s">
        <v>107</v>
      </c>
      <c r="AA53" s="201" t="s">
        <v>107</v>
      </c>
      <c r="AB53" s="201" t="s">
        <v>107</v>
      </c>
      <c r="AC53" s="201" t="s">
        <v>107</v>
      </c>
      <c r="AD53" s="201" t="s">
        <v>107</v>
      </c>
      <c r="AE53" s="202" t="e">
        <f t="shared" si="0"/>
        <v>#VALUE!</v>
      </c>
      <c r="AF53" s="202" t="str">
        <f t="shared" si="1"/>
        <v>-</v>
      </c>
      <c r="AG53" s="202" t="e">
        <f t="shared" si="2"/>
        <v>#VALUE!</v>
      </c>
      <c r="AH53" s="202" t="str">
        <f t="shared" si="3"/>
        <v>-</v>
      </c>
      <c r="AI53" s="202" t="str">
        <f t="shared" si="4"/>
        <v>-</v>
      </c>
      <c r="AJ53" s="202" t="e">
        <f t="shared" si="5"/>
        <v>#VALUE!</v>
      </c>
      <c r="AK53" s="202" t="str">
        <f t="shared" si="6"/>
        <v>-</v>
      </c>
      <c r="AL53" s="202" t="str">
        <f t="shared" si="7"/>
        <v>-</v>
      </c>
      <c r="AM53" s="202" t="e">
        <f t="shared" si="8"/>
        <v>#VALUE!</v>
      </c>
      <c r="AN53" s="202" t="e">
        <f t="shared" si="9"/>
        <v>#VALUE!</v>
      </c>
    </row>
    <row r="54" spans="1:40" x14ac:dyDescent="0.4">
      <c r="A54" s="197">
        <v>51</v>
      </c>
      <c r="B54" s="216">
        <f>input1!B54</f>
        <v>0</v>
      </c>
      <c r="C54" s="214">
        <f>input1!C54</f>
        <v>0</v>
      </c>
      <c r="D54" s="215">
        <f>input1!D54</f>
        <v>0</v>
      </c>
      <c r="E54" s="216">
        <f>input1!E54</f>
        <v>0</v>
      </c>
      <c r="F54" s="201" t="s">
        <v>107</v>
      </c>
      <c r="G54" s="201" t="s">
        <v>107</v>
      </c>
      <c r="H54" s="201" t="s">
        <v>107</v>
      </c>
      <c r="I54" s="201" t="s">
        <v>107</v>
      </c>
      <c r="J54" s="201" t="s">
        <v>107</v>
      </c>
      <c r="K54" s="201" t="s">
        <v>107</v>
      </c>
      <c r="L54" s="201" t="s">
        <v>107</v>
      </c>
      <c r="M54" s="201" t="s">
        <v>107</v>
      </c>
      <c r="N54" s="201" t="s">
        <v>107</v>
      </c>
      <c r="O54" s="201" t="s">
        <v>107</v>
      </c>
      <c r="P54" s="201" t="s">
        <v>107</v>
      </c>
      <c r="Q54" s="201" t="s">
        <v>107</v>
      </c>
      <c r="R54" s="201" t="s">
        <v>107</v>
      </c>
      <c r="S54" s="201" t="s">
        <v>107</v>
      </c>
      <c r="T54" s="201" t="s">
        <v>107</v>
      </c>
      <c r="U54" s="201" t="s">
        <v>107</v>
      </c>
      <c r="V54" s="201" t="s">
        <v>107</v>
      </c>
      <c r="W54" s="201" t="s">
        <v>107</v>
      </c>
      <c r="X54" s="201" t="s">
        <v>107</v>
      </c>
      <c r="Y54" s="201" t="s">
        <v>107</v>
      </c>
      <c r="Z54" s="201" t="s">
        <v>107</v>
      </c>
      <c r="AA54" s="201" t="s">
        <v>107</v>
      </c>
      <c r="AB54" s="201" t="s">
        <v>107</v>
      </c>
      <c r="AC54" s="201" t="s">
        <v>107</v>
      </c>
      <c r="AD54" s="201" t="s">
        <v>107</v>
      </c>
      <c r="AE54" s="202" t="e">
        <f t="shared" si="0"/>
        <v>#VALUE!</v>
      </c>
      <c r="AF54" s="202" t="str">
        <f t="shared" si="1"/>
        <v>-</v>
      </c>
      <c r="AG54" s="202" t="e">
        <f t="shared" si="2"/>
        <v>#VALUE!</v>
      </c>
      <c r="AH54" s="202" t="str">
        <f t="shared" si="3"/>
        <v>-</v>
      </c>
      <c r="AI54" s="202" t="str">
        <f t="shared" si="4"/>
        <v>-</v>
      </c>
      <c r="AJ54" s="202" t="e">
        <f t="shared" si="5"/>
        <v>#VALUE!</v>
      </c>
      <c r="AK54" s="202" t="str">
        <f t="shared" si="6"/>
        <v>-</v>
      </c>
      <c r="AL54" s="202" t="str">
        <f t="shared" si="7"/>
        <v>-</v>
      </c>
      <c r="AM54" s="202" t="e">
        <f t="shared" si="8"/>
        <v>#VALUE!</v>
      </c>
      <c r="AN54" s="202" t="e">
        <f t="shared" si="9"/>
        <v>#VALUE!</v>
      </c>
    </row>
    <row r="55" spans="1:40" x14ac:dyDescent="0.4">
      <c r="A55" s="197">
        <v>52</v>
      </c>
      <c r="B55" s="216">
        <f>input1!B55</f>
        <v>0</v>
      </c>
      <c r="C55" s="214">
        <f>input1!C55</f>
        <v>0</v>
      </c>
      <c r="D55" s="215">
        <f>input1!D55</f>
        <v>0</v>
      </c>
      <c r="E55" s="216">
        <f>input1!E55</f>
        <v>0</v>
      </c>
      <c r="F55" s="201" t="s">
        <v>107</v>
      </c>
      <c r="G55" s="201" t="s">
        <v>107</v>
      </c>
      <c r="H55" s="201" t="s">
        <v>107</v>
      </c>
      <c r="I55" s="201" t="s">
        <v>107</v>
      </c>
      <c r="J55" s="201" t="s">
        <v>107</v>
      </c>
      <c r="K55" s="201" t="s">
        <v>107</v>
      </c>
      <c r="L55" s="201" t="s">
        <v>107</v>
      </c>
      <c r="M55" s="201" t="s">
        <v>107</v>
      </c>
      <c r="N55" s="201" t="s">
        <v>107</v>
      </c>
      <c r="O55" s="201" t="s">
        <v>107</v>
      </c>
      <c r="P55" s="201" t="s">
        <v>107</v>
      </c>
      <c r="Q55" s="201" t="s">
        <v>107</v>
      </c>
      <c r="R55" s="201" t="s">
        <v>107</v>
      </c>
      <c r="S55" s="201" t="s">
        <v>107</v>
      </c>
      <c r="T55" s="201" t="s">
        <v>107</v>
      </c>
      <c r="U55" s="201" t="s">
        <v>107</v>
      </c>
      <c r="V55" s="201" t="s">
        <v>107</v>
      </c>
      <c r="W55" s="201" t="s">
        <v>107</v>
      </c>
      <c r="X55" s="201" t="s">
        <v>107</v>
      </c>
      <c r="Y55" s="201" t="s">
        <v>107</v>
      </c>
      <c r="Z55" s="201" t="s">
        <v>107</v>
      </c>
      <c r="AA55" s="201" t="s">
        <v>107</v>
      </c>
      <c r="AB55" s="201" t="s">
        <v>107</v>
      </c>
      <c r="AC55" s="201" t="s">
        <v>107</v>
      </c>
      <c r="AD55" s="201" t="s">
        <v>107</v>
      </c>
      <c r="AE55" s="202" t="e">
        <f t="shared" si="0"/>
        <v>#VALUE!</v>
      </c>
      <c r="AF55" s="202" t="str">
        <f t="shared" si="1"/>
        <v>-</v>
      </c>
      <c r="AG55" s="202" t="e">
        <f t="shared" si="2"/>
        <v>#VALUE!</v>
      </c>
      <c r="AH55" s="202" t="str">
        <f t="shared" si="3"/>
        <v>-</v>
      </c>
      <c r="AI55" s="202" t="str">
        <f t="shared" si="4"/>
        <v>-</v>
      </c>
      <c r="AJ55" s="202" t="e">
        <f t="shared" si="5"/>
        <v>#VALUE!</v>
      </c>
      <c r="AK55" s="202" t="str">
        <f t="shared" si="6"/>
        <v>-</v>
      </c>
      <c r="AL55" s="202" t="str">
        <f t="shared" si="7"/>
        <v>-</v>
      </c>
      <c r="AM55" s="202" t="e">
        <f t="shared" si="8"/>
        <v>#VALUE!</v>
      </c>
      <c r="AN55" s="202" t="e">
        <f t="shared" si="9"/>
        <v>#VALUE!</v>
      </c>
    </row>
    <row r="56" spans="1:40" x14ac:dyDescent="0.4">
      <c r="A56" s="197">
        <v>53</v>
      </c>
      <c r="B56" s="216">
        <f>input1!B56</f>
        <v>0</v>
      </c>
      <c r="C56" s="214">
        <f>input1!C56</f>
        <v>0</v>
      </c>
      <c r="D56" s="215">
        <f>input1!D56</f>
        <v>0</v>
      </c>
      <c r="E56" s="216">
        <f>input1!E56</f>
        <v>0</v>
      </c>
      <c r="F56" s="201" t="s">
        <v>107</v>
      </c>
      <c r="G56" s="201" t="s">
        <v>107</v>
      </c>
      <c r="H56" s="201" t="s">
        <v>107</v>
      </c>
      <c r="I56" s="201" t="s">
        <v>107</v>
      </c>
      <c r="J56" s="201" t="s">
        <v>107</v>
      </c>
      <c r="K56" s="201" t="s">
        <v>107</v>
      </c>
      <c r="L56" s="201" t="s">
        <v>107</v>
      </c>
      <c r="M56" s="201" t="s">
        <v>107</v>
      </c>
      <c r="N56" s="201" t="s">
        <v>107</v>
      </c>
      <c r="O56" s="201" t="s">
        <v>107</v>
      </c>
      <c r="P56" s="201" t="s">
        <v>107</v>
      </c>
      <c r="Q56" s="201" t="s">
        <v>107</v>
      </c>
      <c r="R56" s="201" t="s">
        <v>107</v>
      </c>
      <c r="S56" s="201" t="s">
        <v>107</v>
      </c>
      <c r="T56" s="201" t="s">
        <v>107</v>
      </c>
      <c r="U56" s="201" t="s">
        <v>107</v>
      </c>
      <c r="V56" s="201" t="s">
        <v>107</v>
      </c>
      <c r="W56" s="201" t="s">
        <v>107</v>
      </c>
      <c r="X56" s="201" t="s">
        <v>107</v>
      </c>
      <c r="Y56" s="201" t="s">
        <v>107</v>
      </c>
      <c r="Z56" s="201" t="s">
        <v>107</v>
      </c>
      <c r="AA56" s="201" t="s">
        <v>107</v>
      </c>
      <c r="AB56" s="201" t="s">
        <v>107</v>
      </c>
      <c r="AC56" s="201" t="s">
        <v>107</v>
      </c>
      <c r="AD56" s="201" t="s">
        <v>107</v>
      </c>
      <c r="AE56" s="202" t="e">
        <f t="shared" si="0"/>
        <v>#VALUE!</v>
      </c>
      <c r="AF56" s="202" t="str">
        <f t="shared" si="1"/>
        <v>-</v>
      </c>
      <c r="AG56" s="202" t="e">
        <f t="shared" si="2"/>
        <v>#VALUE!</v>
      </c>
      <c r="AH56" s="202" t="str">
        <f t="shared" si="3"/>
        <v>-</v>
      </c>
      <c r="AI56" s="202" t="str">
        <f t="shared" si="4"/>
        <v>-</v>
      </c>
      <c r="AJ56" s="202" t="e">
        <f t="shared" si="5"/>
        <v>#VALUE!</v>
      </c>
      <c r="AK56" s="202" t="str">
        <f t="shared" si="6"/>
        <v>-</v>
      </c>
      <c r="AL56" s="202" t="str">
        <f t="shared" si="7"/>
        <v>-</v>
      </c>
      <c r="AM56" s="202" t="e">
        <f t="shared" si="8"/>
        <v>#VALUE!</v>
      </c>
      <c r="AN56" s="202" t="e">
        <f t="shared" si="9"/>
        <v>#VALUE!</v>
      </c>
    </row>
    <row r="57" spans="1:40" x14ac:dyDescent="0.4">
      <c r="A57" s="197">
        <v>54</v>
      </c>
      <c r="B57" s="216">
        <f>input1!B57</f>
        <v>0</v>
      </c>
      <c r="C57" s="214">
        <f>input1!C57</f>
        <v>0</v>
      </c>
      <c r="D57" s="215">
        <f>input1!D57</f>
        <v>0</v>
      </c>
      <c r="E57" s="216">
        <f>input1!E57</f>
        <v>0</v>
      </c>
      <c r="F57" s="201" t="s">
        <v>107</v>
      </c>
      <c r="G57" s="201" t="s">
        <v>107</v>
      </c>
      <c r="H57" s="201" t="s">
        <v>107</v>
      </c>
      <c r="I57" s="201" t="s">
        <v>107</v>
      </c>
      <c r="J57" s="201" t="s">
        <v>107</v>
      </c>
      <c r="K57" s="201" t="s">
        <v>107</v>
      </c>
      <c r="L57" s="201" t="s">
        <v>107</v>
      </c>
      <c r="M57" s="201" t="s">
        <v>107</v>
      </c>
      <c r="N57" s="201" t="s">
        <v>107</v>
      </c>
      <c r="O57" s="201" t="s">
        <v>107</v>
      </c>
      <c r="P57" s="201" t="s">
        <v>107</v>
      </c>
      <c r="Q57" s="201" t="s">
        <v>107</v>
      </c>
      <c r="R57" s="201" t="s">
        <v>107</v>
      </c>
      <c r="S57" s="201" t="s">
        <v>107</v>
      </c>
      <c r="T57" s="201" t="s">
        <v>107</v>
      </c>
      <c r="U57" s="201" t="s">
        <v>107</v>
      </c>
      <c r="V57" s="201" t="s">
        <v>107</v>
      </c>
      <c r="W57" s="201" t="s">
        <v>107</v>
      </c>
      <c r="X57" s="201" t="s">
        <v>107</v>
      </c>
      <c r="Y57" s="201" t="s">
        <v>107</v>
      </c>
      <c r="Z57" s="201" t="s">
        <v>107</v>
      </c>
      <c r="AA57" s="201" t="s">
        <v>107</v>
      </c>
      <c r="AB57" s="201" t="s">
        <v>107</v>
      </c>
      <c r="AC57" s="201" t="s">
        <v>107</v>
      </c>
      <c r="AD57" s="201" t="s">
        <v>107</v>
      </c>
      <c r="AE57" s="202" t="e">
        <f t="shared" si="0"/>
        <v>#VALUE!</v>
      </c>
      <c r="AF57" s="202" t="str">
        <f t="shared" si="1"/>
        <v>-</v>
      </c>
      <c r="AG57" s="202" t="e">
        <f t="shared" si="2"/>
        <v>#VALUE!</v>
      </c>
      <c r="AH57" s="202" t="str">
        <f t="shared" si="3"/>
        <v>-</v>
      </c>
      <c r="AI57" s="202" t="str">
        <f t="shared" si="4"/>
        <v>-</v>
      </c>
      <c r="AJ57" s="202" t="e">
        <f t="shared" si="5"/>
        <v>#VALUE!</v>
      </c>
      <c r="AK57" s="202" t="str">
        <f t="shared" si="6"/>
        <v>-</v>
      </c>
      <c r="AL57" s="202" t="str">
        <f t="shared" si="7"/>
        <v>-</v>
      </c>
      <c r="AM57" s="202" t="e">
        <f t="shared" si="8"/>
        <v>#VALUE!</v>
      </c>
      <c r="AN57" s="202" t="e">
        <f t="shared" si="9"/>
        <v>#VALUE!</v>
      </c>
    </row>
    <row r="58" spans="1:40" x14ac:dyDescent="0.4">
      <c r="A58" s="197">
        <v>55</v>
      </c>
      <c r="B58" s="216">
        <f>input1!B58</f>
        <v>0</v>
      </c>
      <c r="C58" s="214">
        <f>input1!C58</f>
        <v>0</v>
      </c>
      <c r="D58" s="215">
        <f>input1!D58</f>
        <v>0</v>
      </c>
      <c r="E58" s="216">
        <f>input1!E58</f>
        <v>0</v>
      </c>
      <c r="F58" s="201" t="s">
        <v>107</v>
      </c>
      <c r="G58" s="201" t="s">
        <v>107</v>
      </c>
      <c r="H58" s="201" t="s">
        <v>107</v>
      </c>
      <c r="I58" s="201" t="s">
        <v>107</v>
      </c>
      <c r="J58" s="201" t="s">
        <v>107</v>
      </c>
      <c r="K58" s="201" t="s">
        <v>107</v>
      </c>
      <c r="L58" s="201" t="s">
        <v>107</v>
      </c>
      <c r="M58" s="201" t="s">
        <v>107</v>
      </c>
      <c r="N58" s="201" t="s">
        <v>107</v>
      </c>
      <c r="O58" s="201" t="s">
        <v>107</v>
      </c>
      <c r="P58" s="201" t="s">
        <v>107</v>
      </c>
      <c r="Q58" s="201" t="s">
        <v>107</v>
      </c>
      <c r="R58" s="201" t="s">
        <v>107</v>
      </c>
      <c r="S58" s="201" t="s">
        <v>107</v>
      </c>
      <c r="T58" s="201" t="s">
        <v>107</v>
      </c>
      <c r="U58" s="201" t="s">
        <v>107</v>
      </c>
      <c r="V58" s="201" t="s">
        <v>107</v>
      </c>
      <c r="W58" s="201" t="s">
        <v>107</v>
      </c>
      <c r="X58" s="201" t="s">
        <v>107</v>
      </c>
      <c r="Y58" s="201" t="s">
        <v>107</v>
      </c>
      <c r="Z58" s="201" t="s">
        <v>107</v>
      </c>
      <c r="AA58" s="201" t="s">
        <v>107</v>
      </c>
      <c r="AB58" s="201" t="s">
        <v>107</v>
      </c>
      <c r="AC58" s="201" t="s">
        <v>107</v>
      </c>
      <c r="AD58" s="201" t="s">
        <v>107</v>
      </c>
      <c r="AE58" s="202" t="e">
        <f t="shared" si="0"/>
        <v>#VALUE!</v>
      </c>
      <c r="AF58" s="202" t="str">
        <f t="shared" si="1"/>
        <v>-</v>
      </c>
      <c r="AG58" s="202" t="e">
        <f t="shared" si="2"/>
        <v>#VALUE!</v>
      </c>
      <c r="AH58" s="202" t="str">
        <f t="shared" si="3"/>
        <v>-</v>
      </c>
      <c r="AI58" s="202" t="str">
        <f t="shared" si="4"/>
        <v>-</v>
      </c>
      <c r="AJ58" s="202" t="e">
        <f t="shared" si="5"/>
        <v>#VALUE!</v>
      </c>
      <c r="AK58" s="202" t="str">
        <f t="shared" si="6"/>
        <v>-</v>
      </c>
      <c r="AL58" s="202" t="str">
        <f t="shared" si="7"/>
        <v>-</v>
      </c>
      <c r="AM58" s="202" t="e">
        <f t="shared" si="8"/>
        <v>#VALUE!</v>
      </c>
      <c r="AN58" s="202" t="e">
        <f t="shared" si="9"/>
        <v>#VALUE!</v>
      </c>
    </row>
  </sheetData>
  <sheetProtection password="EC15" sheet="1" formatCells="0" formatColumns="0" formatRows="0" insertColumns="0" insertRows="0" insertHyperlinks="0" deleteColumns="0" deleteRows="0" sort="0" autoFilter="0" pivotTables="0"/>
  <mergeCells count="9">
    <mergeCell ref="AJ1:AJ3"/>
    <mergeCell ref="AM1:AM3"/>
    <mergeCell ref="AN1:AN3"/>
    <mergeCell ref="A2:E2"/>
    <mergeCell ref="F2:AD2"/>
    <mergeCell ref="A1:E1"/>
    <mergeCell ref="F1:AD1"/>
    <mergeCell ref="AE1:AE3"/>
    <mergeCell ref="AG1:AG3"/>
  </mergeCells>
  <pageMargins left="0.7" right="0.7" top="0.75" bottom="0.75" header="0.3" footer="0.3"/>
  <pageSetup paperSize="9" scale="61" orientation="portrait" r:id="rId1"/>
  <ignoredErrors>
    <ignoredError sqref="A4:A5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zoomScaleSheetLayoutView="100" workbookViewId="0">
      <pane ySplit="3" topLeftCell="A4" activePane="bottomLeft" state="frozen"/>
      <selection pane="bottomLeft" activeCell="S4" sqref="S4"/>
    </sheetView>
  </sheetViews>
  <sheetFormatPr defaultRowHeight="20.25" x14ac:dyDescent="0.4"/>
  <cols>
    <col min="1" max="1" width="2.625" style="1" bestFit="1" customWidth="1"/>
    <col min="2" max="2" width="4" style="1" bestFit="1" customWidth="1"/>
    <col min="3" max="3" width="5.625" style="1" bestFit="1" customWidth="1"/>
    <col min="4" max="4" width="33.25" style="1" customWidth="1"/>
    <col min="5" max="5" width="3.875" style="1" hidden="1" customWidth="1"/>
    <col min="6" max="6" width="4.125" style="1" bestFit="1" customWidth="1"/>
    <col min="7" max="7" width="5.25" style="1" bestFit="1" customWidth="1"/>
    <col min="8" max="8" width="6.25" style="1" bestFit="1" customWidth="1"/>
    <col min="9" max="9" width="3.875" style="1" customWidth="1"/>
    <col min="10" max="10" width="9.875" style="1" bestFit="1" customWidth="1"/>
    <col min="11" max="11" width="3.875" style="1" customWidth="1"/>
    <col min="12" max="12" width="9.875" style="1" bestFit="1" customWidth="1"/>
    <col min="13" max="13" width="3.875" style="1" customWidth="1"/>
    <col min="14" max="14" width="9.875" style="1" bestFit="1" customWidth="1"/>
    <col min="15" max="15" width="3.875" style="1" customWidth="1"/>
    <col min="16" max="16" width="8.125" style="1" bestFit="1" customWidth="1"/>
    <col min="17" max="17" width="5.25" style="1" hidden="1" customWidth="1"/>
    <col min="18" max="18" width="5.25" style="1" bestFit="1" customWidth="1"/>
    <col min="19" max="19" width="9.875" style="1" bestFit="1" customWidth="1"/>
    <col min="20" max="16384" width="9" style="1"/>
  </cols>
  <sheetData>
    <row r="1" spans="1:19" ht="21.75" customHeight="1" thickBot="1" x14ac:dyDescent="0.5">
      <c r="A1" s="245" t="str">
        <f>input1!A1</f>
        <v>การแปรผลคะแนน SDQ ระบบดูแล ช่วยเหลือนักเรียน</v>
      </c>
      <c r="B1" s="246"/>
      <c r="C1" s="246"/>
      <c r="D1" s="246"/>
      <c r="E1" s="246"/>
      <c r="F1" s="247"/>
      <c r="G1" s="245" t="s">
        <v>55</v>
      </c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7"/>
    </row>
    <row r="2" spans="1:19" ht="22.5" customHeight="1" thickBot="1" x14ac:dyDescent="0.5">
      <c r="A2" s="245" t="str">
        <f>input1!A2</f>
        <v>ชั้น ม.   4/2   ชื่อครูที่ปรึกษา ครูวิรัช ศรีโกเศรษฐ , ครูบพิตร ชูพยุง</v>
      </c>
      <c r="B2" s="246"/>
      <c r="C2" s="246"/>
      <c r="D2" s="246"/>
      <c r="E2" s="246"/>
      <c r="F2" s="247"/>
      <c r="G2" s="245" t="s">
        <v>56</v>
      </c>
      <c r="H2" s="247"/>
      <c r="I2" s="248" t="s">
        <v>57</v>
      </c>
      <c r="J2" s="248"/>
      <c r="K2" s="245" t="s">
        <v>58</v>
      </c>
      <c r="L2" s="247"/>
      <c r="M2" s="248" t="s">
        <v>59</v>
      </c>
      <c r="N2" s="248"/>
      <c r="O2" s="245" t="s">
        <v>60</v>
      </c>
      <c r="P2" s="247"/>
      <c r="Q2" s="54"/>
      <c r="R2" s="245" t="s">
        <v>61</v>
      </c>
      <c r="S2" s="247"/>
    </row>
    <row r="3" spans="1:19" ht="21.75" thickBot="1" x14ac:dyDescent="0.5">
      <c r="A3" s="18" t="s">
        <v>7</v>
      </c>
      <c r="B3" s="19" t="s">
        <v>8</v>
      </c>
      <c r="C3" s="20" t="s">
        <v>9</v>
      </c>
      <c r="D3" s="19" t="s">
        <v>10</v>
      </c>
      <c r="E3" s="20" t="s">
        <v>11</v>
      </c>
      <c r="F3" s="55" t="s">
        <v>11</v>
      </c>
      <c r="G3" s="56" t="s">
        <v>62</v>
      </c>
      <c r="H3" s="57" t="s">
        <v>63</v>
      </c>
      <c r="I3" s="56" t="s">
        <v>62</v>
      </c>
      <c r="J3" s="58" t="s">
        <v>63</v>
      </c>
      <c r="K3" s="59" t="s">
        <v>62</v>
      </c>
      <c r="L3" s="57" t="s">
        <v>63</v>
      </c>
      <c r="M3" s="56" t="s">
        <v>62</v>
      </c>
      <c r="N3" s="58" t="s">
        <v>63</v>
      </c>
      <c r="O3" s="59" t="s">
        <v>62</v>
      </c>
      <c r="P3" s="60" t="s">
        <v>63</v>
      </c>
      <c r="Q3" s="61"/>
      <c r="R3" s="62" t="s">
        <v>62</v>
      </c>
      <c r="S3" s="19" t="s">
        <v>63</v>
      </c>
    </row>
    <row r="4" spans="1:19" s="3" customFormat="1" ht="18" customHeight="1" x14ac:dyDescent="0.45">
      <c r="A4" s="21" t="s">
        <v>12</v>
      </c>
      <c r="B4" s="22" t="str">
        <f>input1!B4</f>
        <v>2</v>
      </c>
      <c r="C4" s="23">
        <f>input1!C4</f>
        <v>25798</v>
      </c>
      <c r="D4" s="24" t="str">
        <f>input1!D4</f>
        <v>นางสาวชรินรัตน์ เผ่าผม</v>
      </c>
      <c r="E4" s="25">
        <f>input1!E4</f>
        <v>2</v>
      </c>
      <c r="F4" s="63" t="str">
        <f>IF(E4=1,"ชาย",IF(E4=2,"หญิง","-"))</f>
        <v>หญิง</v>
      </c>
      <c r="G4" s="64">
        <f>input1!AE4</f>
        <v>4</v>
      </c>
      <c r="H4" s="65" t="str">
        <f>IF(AND(G4&gt;=0,G4&lt;=4),"ปกติ",IF(G4=5,"เสี่ยง",IF(AND(G4&gt;=6,G4&lt;=10),"มีปัญหา","Error")))</f>
        <v>ปกติ</v>
      </c>
      <c r="I4" s="66">
        <f>input1!AG4</f>
        <v>1</v>
      </c>
      <c r="J4" s="65" t="str">
        <f>IF(AND(I4&gt;=0,I4&lt;=4),"ปกติ",IF(I4=5,"เสี่ยง",IF(AND(I4&gt;=6,I4&lt;=10),"มีปัญหา","Error")))</f>
        <v>ปกติ</v>
      </c>
      <c r="K4" s="67">
        <f>input1!AJ4</f>
        <v>3</v>
      </c>
      <c r="L4" s="65" t="str">
        <f>IF(AND(K4&gt;=0,K4&lt;=5),"ปกติ",IF(K4=6,"เสี่ยง",IF(AND(K4&gt;=7,K4&lt;=10),"มีปัญหา","Error")))</f>
        <v>ปกติ</v>
      </c>
      <c r="M4" s="66">
        <f>input1!AM4</f>
        <v>2</v>
      </c>
      <c r="N4" s="65" t="str">
        <f>IF(AND(M4&gt;=0,M4&lt;=4),"ปกติ",IF(M4=5,"เสี่ยง",IF(AND(M4&gt;=6,M4&lt;=10),"มีปัญหา","Error")))</f>
        <v>ปกติ</v>
      </c>
      <c r="O4" s="67">
        <f>input1!AN4</f>
        <v>10</v>
      </c>
      <c r="P4" s="65" t="str">
        <f>IF(AND(O4&gt;=0,O4&lt;=3),"ไม่มีจุดแข็ง",IF(AND(O4&gt;=4,O4&lt;=10),"มีจุดแข็ง","Error"))</f>
        <v>มีจุดแข็ง</v>
      </c>
      <c r="Q4" s="68">
        <f>G4+I4+K4+M4</f>
        <v>10</v>
      </c>
      <c r="R4" s="69">
        <f>IF(Q4&lt;1,0,Q4)</f>
        <v>10</v>
      </c>
      <c r="S4" s="65" t="str">
        <f>IF(AND(R4&gt;=0,R4&lt;=15),"ปกติ",IF(AND(R4&gt;=16,R4&lt;=18),"เสี่ยง",IF(AND(R4&gt;=19,R4&lt;=40),"มีปัญหา","Error")))</f>
        <v>ปกติ</v>
      </c>
    </row>
    <row r="5" spans="1:19" s="3" customFormat="1" ht="18" customHeight="1" x14ac:dyDescent="0.45">
      <c r="A5" s="26" t="s">
        <v>13</v>
      </c>
      <c r="B5" s="27" t="str">
        <f>input1!B5</f>
        <v>2</v>
      </c>
      <c r="C5" s="23">
        <f>input1!C5</f>
        <v>25800</v>
      </c>
      <c r="D5" s="24" t="str">
        <f>input1!D5</f>
        <v>นางสาวรณดา แย้มถนอม</v>
      </c>
      <c r="E5" s="25">
        <f>input1!E5</f>
        <v>2</v>
      </c>
      <c r="F5" s="70" t="str">
        <f t="shared" ref="F5:F38" si="0">IF(E5=1,"ชาย",IF(E5=2,"หญิง","-"))</f>
        <v>หญิง</v>
      </c>
      <c r="G5" s="66">
        <f>input1!AE5</f>
        <v>7</v>
      </c>
      <c r="H5" s="71" t="str">
        <f t="shared" ref="H5:H53" si="1">IF(AND(G5&gt;=0,G5&lt;=4),"ปกติ",IF(G5=5,"เสี่ยง",IF(AND(G5&gt;=6,G5&lt;=10),"มีปัญหา","Error")))</f>
        <v>มีปัญหา</v>
      </c>
      <c r="I5" s="72">
        <f>input1!AG5</f>
        <v>2</v>
      </c>
      <c r="J5" s="71" t="str">
        <f t="shared" ref="J5:J53" si="2">IF(AND(I5&gt;=0,I5&lt;=4),"ปกติ",IF(I5=5,"เสี่ยง",IF(AND(I5&gt;=6,I5&lt;=10),"มีปัญหา","Error")))</f>
        <v>ปกติ</v>
      </c>
      <c r="K5" s="73">
        <f>input1!AJ5</f>
        <v>2</v>
      </c>
      <c r="L5" s="71" t="str">
        <f t="shared" ref="L5:L53" si="3">IF(AND(K5&gt;=0,K5&lt;=5),"ปกติ",IF(K5=6,"เสี่ยง",IF(AND(K5&gt;=7,K5&lt;=10),"มีปัญหา","Error")))</f>
        <v>ปกติ</v>
      </c>
      <c r="M5" s="72">
        <f>input1!AM5</f>
        <v>2</v>
      </c>
      <c r="N5" s="71" t="str">
        <f t="shared" ref="N5:N53" si="4">IF(AND(M5&gt;=0,M5&lt;=4),"ปกติ",IF(M5=5,"เสี่ยง",IF(AND(M5&gt;=6,M5&lt;=10),"มีปัญหา","Error")))</f>
        <v>ปกติ</v>
      </c>
      <c r="O5" s="73">
        <f>input1!AN5</f>
        <v>6</v>
      </c>
      <c r="P5" s="74" t="str">
        <f t="shared" ref="P5:P58" si="5">IF(AND(O5&gt;=0,O5&lt;=3),"ไม่มีจุดแข็ง",IF(AND(O5&gt;=4,O5&lt;=10),"มีจุดแข็ง","Error"))</f>
        <v>มีจุดแข็ง</v>
      </c>
      <c r="Q5" s="68">
        <f t="shared" ref="Q5:Q58" si="6">G5+I5+K5+M5</f>
        <v>13</v>
      </c>
      <c r="R5" s="75">
        <f t="shared" ref="R5:R53" si="7">IF(Q5&lt;1,0,Q5)</f>
        <v>13</v>
      </c>
      <c r="S5" s="76" t="str">
        <f t="shared" ref="S5:S53" si="8">IF(AND(R5&gt;=0,R5&lt;=15),"ปกติ",IF(AND(R5&gt;=16,R5&lt;=18),"เสี่ยง",IF(AND(R5&gt;=19,R5&lt;=40),"มีปัญหา","Error")))</f>
        <v>ปกติ</v>
      </c>
    </row>
    <row r="6" spans="1:19" s="3" customFormat="1" ht="18" customHeight="1" x14ac:dyDescent="0.45">
      <c r="A6" s="28" t="s">
        <v>14</v>
      </c>
      <c r="B6" s="27" t="str">
        <f>input1!B6</f>
        <v>2</v>
      </c>
      <c r="C6" s="23">
        <f>input1!C6</f>
        <v>25865</v>
      </c>
      <c r="D6" s="24" t="str">
        <f>input1!D6</f>
        <v>นางสาวอนิศรี เซี่ยงฉิน</v>
      </c>
      <c r="E6" s="25">
        <f>input1!E6</f>
        <v>2</v>
      </c>
      <c r="F6" s="70" t="str">
        <f t="shared" si="0"/>
        <v>หญิง</v>
      </c>
      <c r="G6" s="66">
        <f>input1!AE6</f>
        <v>5</v>
      </c>
      <c r="H6" s="71" t="str">
        <f t="shared" si="1"/>
        <v>เสี่ยง</v>
      </c>
      <c r="I6" s="72">
        <f>input1!AG6</f>
        <v>3</v>
      </c>
      <c r="J6" s="71" t="str">
        <f t="shared" si="2"/>
        <v>ปกติ</v>
      </c>
      <c r="K6" s="73">
        <f>input1!AJ6</f>
        <v>5</v>
      </c>
      <c r="L6" s="71" t="str">
        <f t="shared" si="3"/>
        <v>ปกติ</v>
      </c>
      <c r="M6" s="72">
        <f>input1!AM6</f>
        <v>1</v>
      </c>
      <c r="N6" s="71" t="str">
        <f t="shared" si="4"/>
        <v>ปกติ</v>
      </c>
      <c r="O6" s="73">
        <f>input1!AN6</f>
        <v>6</v>
      </c>
      <c r="P6" s="74" t="str">
        <f t="shared" si="5"/>
        <v>มีจุดแข็ง</v>
      </c>
      <c r="Q6" s="68">
        <f t="shared" si="6"/>
        <v>14</v>
      </c>
      <c r="R6" s="75">
        <f t="shared" si="7"/>
        <v>14</v>
      </c>
      <c r="S6" s="76" t="str">
        <f t="shared" si="8"/>
        <v>ปกติ</v>
      </c>
    </row>
    <row r="7" spans="1:19" s="3" customFormat="1" ht="18" customHeight="1" x14ac:dyDescent="0.45">
      <c r="A7" s="21" t="s">
        <v>15</v>
      </c>
      <c r="B7" s="27" t="str">
        <f>input1!B7</f>
        <v>2</v>
      </c>
      <c r="C7" s="23">
        <f>input1!C7</f>
        <v>25898</v>
      </c>
      <c r="D7" s="24" t="str">
        <f>input1!D7</f>
        <v>นางสาวจิราภา แก้วคูณเมือง</v>
      </c>
      <c r="E7" s="25">
        <f>input1!E7</f>
        <v>2</v>
      </c>
      <c r="F7" s="70" t="str">
        <f t="shared" si="0"/>
        <v>หญิง</v>
      </c>
      <c r="G7" s="66">
        <f>input1!AE7</f>
        <v>8</v>
      </c>
      <c r="H7" s="71" t="str">
        <f t="shared" si="1"/>
        <v>มีปัญหา</v>
      </c>
      <c r="I7" s="72">
        <f>input1!AG7</f>
        <v>5</v>
      </c>
      <c r="J7" s="71" t="str">
        <f t="shared" si="2"/>
        <v>เสี่ยง</v>
      </c>
      <c r="K7" s="73">
        <f>input1!AJ7</f>
        <v>4</v>
      </c>
      <c r="L7" s="71" t="str">
        <f t="shared" si="3"/>
        <v>ปกติ</v>
      </c>
      <c r="M7" s="72">
        <f>input1!AM7</f>
        <v>1</v>
      </c>
      <c r="N7" s="71" t="str">
        <f t="shared" si="4"/>
        <v>ปกติ</v>
      </c>
      <c r="O7" s="73">
        <f>input1!AN7</f>
        <v>5</v>
      </c>
      <c r="P7" s="74" t="str">
        <f t="shared" si="5"/>
        <v>มีจุดแข็ง</v>
      </c>
      <c r="Q7" s="68">
        <f t="shared" si="6"/>
        <v>18</v>
      </c>
      <c r="R7" s="75">
        <f t="shared" si="7"/>
        <v>18</v>
      </c>
      <c r="S7" s="76" t="str">
        <f t="shared" si="8"/>
        <v>เสี่ยง</v>
      </c>
    </row>
    <row r="8" spans="1:19" s="3" customFormat="1" ht="18" customHeight="1" thickBot="1" x14ac:dyDescent="0.5">
      <c r="A8" s="29" t="s">
        <v>16</v>
      </c>
      <c r="B8" s="30" t="str">
        <f>input1!B8</f>
        <v>2</v>
      </c>
      <c r="C8" s="31">
        <f>input1!C8</f>
        <v>25899</v>
      </c>
      <c r="D8" s="32" t="str">
        <f>input1!D8</f>
        <v>นางสาวสิริประภา ทองมี</v>
      </c>
      <c r="E8" s="33">
        <f>input1!E8</f>
        <v>2</v>
      </c>
      <c r="F8" s="77" t="str">
        <f t="shared" si="0"/>
        <v>หญิง</v>
      </c>
      <c r="G8" s="78">
        <f>input1!AE8</f>
        <v>6</v>
      </c>
      <c r="H8" s="79" t="str">
        <f t="shared" si="1"/>
        <v>มีปัญหา</v>
      </c>
      <c r="I8" s="80">
        <f>input1!AG8</f>
        <v>5</v>
      </c>
      <c r="J8" s="81" t="str">
        <f t="shared" si="2"/>
        <v>เสี่ยง</v>
      </c>
      <c r="K8" s="82">
        <f>input1!AJ8</f>
        <v>4</v>
      </c>
      <c r="L8" s="81" t="str">
        <f t="shared" si="3"/>
        <v>ปกติ</v>
      </c>
      <c r="M8" s="80">
        <f>input1!AM8</f>
        <v>4</v>
      </c>
      <c r="N8" s="81" t="str">
        <f t="shared" si="4"/>
        <v>ปกติ</v>
      </c>
      <c r="O8" s="82">
        <f>input1!AN8</f>
        <v>7</v>
      </c>
      <c r="P8" s="83" t="str">
        <f t="shared" si="5"/>
        <v>มีจุดแข็ง</v>
      </c>
      <c r="Q8" s="68">
        <f t="shared" si="6"/>
        <v>19</v>
      </c>
      <c r="R8" s="84">
        <f t="shared" si="7"/>
        <v>19</v>
      </c>
      <c r="S8" s="77" t="str">
        <f t="shared" si="8"/>
        <v>มีปัญหา</v>
      </c>
    </row>
    <row r="9" spans="1:19" s="3" customFormat="1" ht="18" customHeight="1" x14ac:dyDescent="0.45">
      <c r="A9" s="21" t="s">
        <v>17</v>
      </c>
      <c r="B9" s="27" t="str">
        <f>input1!B9</f>
        <v>2</v>
      </c>
      <c r="C9" s="23">
        <f>input1!C9</f>
        <v>26070</v>
      </c>
      <c r="D9" s="24" t="str">
        <f>input1!D9</f>
        <v>นางสาวธนัชญา รัตนบำรุง</v>
      </c>
      <c r="E9" s="25">
        <f>input1!E9</f>
        <v>2</v>
      </c>
      <c r="F9" s="76" t="str">
        <f t="shared" si="0"/>
        <v>หญิง</v>
      </c>
      <c r="G9" s="64">
        <f>input1!AE9</f>
        <v>3</v>
      </c>
      <c r="H9" s="65" t="str">
        <f t="shared" si="1"/>
        <v>ปกติ</v>
      </c>
      <c r="I9" s="66">
        <f>input1!AG9</f>
        <v>2</v>
      </c>
      <c r="J9" s="71" t="str">
        <f t="shared" si="2"/>
        <v>ปกติ</v>
      </c>
      <c r="K9" s="67">
        <f>input1!AJ9</f>
        <v>2</v>
      </c>
      <c r="L9" s="71" t="str">
        <f t="shared" si="3"/>
        <v>ปกติ</v>
      </c>
      <c r="M9" s="66">
        <f>input1!AM9</f>
        <v>1</v>
      </c>
      <c r="N9" s="71" t="str">
        <f t="shared" si="4"/>
        <v>ปกติ</v>
      </c>
      <c r="O9" s="67">
        <f>input1!AN9</f>
        <v>8</v>
      </c>
      <c r="P9" s="74" t="str">
        <f t="shared" si="5"/>
        <v>มีจุดแข็ง</v>
      </c>
      <c r="Q9" s="68">
        <f t="shared" si="6"/>
        <v>8</v>
      </c>
      <c r="R9" s="69">
        <f t="shared" si="7"/>
        <v>8</v>
      </c>
      <c r="S9" s="76" t="str">
        <f t="shared" si="8"/>
        <v>ปกติ</v>
      </c>
    </row>
    <row r="10" spans="1:19" s="3" customFormat="1" ht="18" customHeight="1" x14ac:dyDescent="0.45">
      <c r="A10" s="26" t="s">
        <v>18</v>
      </c>
      <c r="B10" s="27" t="str">
        <f>input1!B10</f>
        <v>2</v>
      </c>
      <c r="C10" s="23">
        <f>input1!C10</f>
        <v>26194</v>
      </c>
      <c r="D10" s="24" t="str">
        <f>input1!D10</f>
        <v>นางสาวสุกัญญา  สวัสดิ์ประทานชัย</v>
      </c>
      <c r="E10" s="25">
        <f>input1!E10</f>
        <v>2</v>
      </c>
      <c r="F10" s="70" t="str">
        <f t="shared" si="0"/>
        <v>หญิง</v>
      </c>
      <c r="G10" s="66">
        <f>input1!AE10</f>
        <v>5</v>
      </c>
      <c r="H10" s="71" t="str">
        <f t="shared" si="1"/>
        <v>เสี่ยง</v>
      </c>
      <c r="I10" s="72">
        <f>input1!AG10</f>
        <v>4</v>
      </c>
      <c r="J10" s="71" t="str">
        <f t="shared" si="2"/>
        <v>ปกติ</v>
      </c>
      <c r="K10" s="73">
        <f>input1!AJ10</f>
        <v>5</v>
      </c>
      <c r="L10" s="71" t="str">
        <f t="shared" si="3"/>
        <v>ปกติ</v>
      </c>
      <c r="M10" s="72">
        <f>input1!AM10</f>
        <v>5</v>
      </c>
      <c r="N10" s="71" t="str">
        <f t="shared" si="4"/>
        <v>เสี่ยง</v>
      </c>
      <c r="O10" s="73">
        <f>input1!AN10</f>
        <v>7</v>
      </c>
      <c r="P10" s="74" t="str">
        <f t="shared" si="5"/>
        <v>มีจุดแข็ง</v>
      </c>
      <c r="Q10" s="68">
        <f t="shared" si="6"/>
        <v>19</v>
      </c>
      <c r="R10" s="75">
        <f t="shared" si="7"/>
        <v>19</v>
      </c>
      <c r="S10" s="76" t="str">
        <f t="shared" si="8"/>
        <v>มีปัญหา</v>
      </c>
    </row>
    <row r="11" spans="1:19" s="3" customFormat="1" ht="18" customHeight="1" x14ac:dyDescent="0.45">
      <c r="A11" s="28" t="s">
        <v>19</v>
      </c>
      <c r="B11" s="27" t="str">
        <f>input1!B11</f>
        <v>2</v>
      </c>
      <c r="C11" s="23">
        <f>input1!C11</f>
        <v>26195</v>
      </c>
      <c r="D11" s="24" t="str">
        <f>input1!D11</f>
        <v>นางสาวเกวรี  ปลั่งกลาง</v>
      </c>
      <c r="E11" s="25">
        <f>input1!E11</f>
        <v>2</v>
      </c>
      <c r="F11" s="70" t="str">
        <f t="shared" si="0"/>
        <v>หญิง</v>
      </c>
      <c r="G11" s="66">
        <f>input1!AE11</f>
        <v>4</v>
      </c>
      <c r="H11" s="71" t="str">
        <f t="shared" si="1"/>
        <v>ปกติ</v>
      </c>
      <c r="I11" s="72">
        <f>input1!AG11</f>
        <v>1</v>
      </c>
      <c r="J11" s="71" t="str">
        <f t="shared" si="2"/>
        <v>ปกติ</v>
      </c>
      <c r="K11" s="73">
        <f>input1!AJ11</f>
        <v>3</v>
      </c>
      <c r="L11" s="71" t="str">
        <f t="shared" si="3"/>
        <v>ปกติ</v>
      </c>
      <c r="M11" s="72">
        <f>input1!AM11</f>
        <v>3</v>
      </c>
      <c r="N11" s="71" t="str">
        <f t="shared" si="4"/>
        <v>ปกติ</v>
      </c>
      <c r="O11" s="73">
        <f>input1!AN11</f>
        <v>8</v>
      </c>
      <c r="P11" s="74" t="str">
        <f t="shared" si="5"/>
        <v>มีจุดแข็ง</v>
      </c>
      <c r="Q11" s="68">
        <f t="shared" si="6"/>
        <v>11</v>
      </c>
      <c r="R11" s="75">
        <f t="shared" si="7"/>
        <v>11</v>
      </c>
      <c r="S11" s="76" t="str">
        <f t="shared" si="8"/>
        <v>ปกติ</v>
      </c>
    </row>
    <row r="12" spans="1:19" s="3" customFormat="1" ht="18" customHeight="1" x14ac:dyDescent="0.45">
      <c r="A12" s="21" t="s">
        <v>20</v>
      </c>
      <c r="B12" s="27">
        <f>input1!B12</f>
        <v>0</v>
      </c>
      <c r="C12" s="23">
        <f>input1!C12</f>
        <v>0</v>
      </c>
      <c r="D12" s="24">
        <f>input1!D12</f>
        <v>0</v>
      </c>
      <c r="E12" s="25">
        <f>input1!E12</f>
        <v>0</v>
      </c>
      <c r="F12" s="70" t="str">
        <f t="shared" si="0"/>
        <v>-</v>
      </c>
      <c r="G12" s="66" t="e">
        <f>input1!AE12</f>
        <v>#VALUE!</v>
      </c>
      <c r="H12" s="71" t="e">
        <f t="shared" si="1"/>
        <v>#VALUE!</v>
      </c>
      <c r="I12" s="72" t="e">
        <f>input1!AG12</f>
        <v>#VALUE!</v>
      </c>
      <c r="J12" s="71" t="e">
        <f t="shared" si="2"/>
        <v>#VALUE!</v>
      </c>
      <c r="K12" s="73" t="e">
        <f>input1!AJ12</f>
        <v>#VALUE!</v>
      </c>
      <c r="L12" s="71" t="e">
        <f t="shared" si="3"/>
        <v>#VALUE!</v>
      </c>
      <c r="M12" s="72" t="e">
        <f>input1!AM12</f>
        <v>#VALUE!</v>
      </c>
      <c r="N12" s="71" t="e">
        <f t="shared" si="4"/>
        <v>#VALUE!</v>
      </c>
      <c r="O12" s="73" t="e">
        <f>input1!AN12</f>
        <v>#VALUE!</v>
      </c>
      <c r="P12" s="74" t="e">
        <f t="shared" si="5"/>
        <v>#VALUE!</v>
      </c>
      <c r="Q12" s="68" t="e">
        <f t="shared" si="6"/>
        <v>#VALUE!</v>
      </c>
      <c r="R12" s="75" t="e">
        <f t="shared" si="7"/>
        <v>#VALUE!</v>
      </c>
      <c r="S12" s="76" t="e">
        <f t="shared" si="8"/>
        <v>#VALUE!</v>
      </c>
    </row>
    <row r="13" spans="1:19" s="3" customFormat="1" ht="18" customHeight="1" thickBot="1" x14ac:dyDescent="0.5">
      <c r="A13" s="29" t="s">
        <v>21</v>
      </c>
      <c r="B13" s="30">
        <f>input1!B13</f>
        <v>0</v>
      </c>
      <c r="C13" s="31">
        <f>input1!C13</f>
        <v>0</v>
      </c>
      <c r="D13" s="32">
        <f>input1!D13</f>
        <v>0</v>
      </c>
      <c r="E13" s="33">
        <f>input1!E13</f>
        <v>0</v>
      </c>
      <c r="F13" s="77" t="str">
        <f t="shared" si="0"/>
        <v>-</v>
      </c>
      <c r="G13" s="78" t="e">
        <f>input1!AE13</f>
        <v>#VALUE!</v>
      </c>
      <c r="H13" s="79" t="e">
        <f t="shared" si="1"/>
        <v>#VALUE!</v>
      </c>
      <c r="I13" s="80" t="e">
        <f>input1!AG13</f>
        <v>#VALUE!</v>
      </c>
      <c r="J13" s="81" t="e">
        <f t="shared" si="2"/>
        <v>#VALUE!</v>
      </c>
      <c r="K13" s="82" t="e">
        <f>input1!AJ13</f>
        <v>#VALUE!</v>
      </c>
      <c r="L13" s="81" t="e">
        <f t="shared" si="3"/>
        <v>#VALUE!</v>
      </c>
      <c r="M13" s="80" t="e">
        <f>input1!AM13</f>
        <v>#VALUE!</v>
      </c>
      <c r="N13" s="81" t="e">
        <f t="shared" si="4"/>
        <v>#VALUE!</v>
      </c>
      <c r="O13" s="82" t="e">
        <f>input1!AN13</f>
        <v>#VALUE!</v>
      </c>
      <c r="P13" s="83" t="e">
        <f t="shared" si="5"/>
        <v>#VALUE!</v>
      </c>
      <c r="Q13" s="68" t="e">
        <f t="shared" si="6"/>
        <v>#VALUE!</v>
      </c>
      <c r="R13" s="84" t="e">
        <f t="shared" si="7"/>
        <v>#VALUE!</v>
      </c>
      <c r="S13" s="77" t="e">
        <f t="shared" si="8"/>
        <v>#VALUE!</v>
      </c>
    </row>
    <row r="14" spans="1:19" s="3" customFormat="1" ht="18" customHeight="1" x14ac:dyDescent="0.45">
      <c r="A14" s="21" t="s">
        <v>22</v>
      </c>
      <c r="B14" s="27">
        <f>input1!B14</f>
        <v>0</v>
      </c>
      <c r="C14" s="23">
        <f>input1!C14</f>
        <v>0</v>
      </c>
      <c r="D14" s="24">
        <f>input1!D14</f>
        <v>0</v>
      </c>
      <c r="E14" s="25">
        <f>input1!E14</f>
        <v>0</v>
      </c>
      <c r="F14" s="76" t="str">
        <f t="shared" si="0"/>
        <v>-</v>
      </c>
      <c r="G14" s="64" t="e">
        <f>input1!AE14</f>
        <v>#VALUE!</v>
      </c>
      <c r="H14" s="65" t="e">
        <f t="shared" si="1"/>
        <v>#VALUE!</v>
      </c>
      <c r="I14" s="66" t="e">
        <f>input1!AG14</f>
        <v>#VALUE!</v>
      </c>
      <c r="J14" s="71" t="e">
        <f t="shared" si="2"/>
        <v>#VALUE!</v>
      </c>
      <c r="K14" s="67" t="e">
        <f>input1!AJ14</f>
        <v>#VALUE!</v>
      </c>
      <c r="L14" s="71" t="e">
        <f t="shared" si="3"/>
        <v>#VALUE!</v>
      </c>
      <c r="M14" s="66" t="e">
        <f>input1!AM14</f>
        <v>#VALUE!</v>
      </c>
      <c r="N14" s="71" t="e">
        <f t="shared" si="4"/>
        <v>#VALUE!</v>
      </c>
      <c r="O14" s="67" t="e">
        <f>input1!AN14</f>
        <v>#VALUE!</v>
      </c>
      <c r="P14" s="74" t="e">
        <f t="shared" si="5"/>
        <v>#VALUE!</v>
      </c>
      <c r="Q14" s="68" t="e">
        <f t="shared" si="6"/>
        <v>#VALUE!</v>
      </c>
      <c r="R14" s="69" t="e">
        <f t="shared" si="7"/>
        <v>#VALUE!</v>
      </c>
      <c r="S14" s="76" t="e">
        <f t="shared" si="8"/>
        <v>#VALUE!</v>
      </c>
    </row>
    <row r="15" spans="1:19" s="3" customFormat="1" ht="18" customHeight="1" x14ac:dyDescent="0.45">
      <c r="A15" s="26" t="s">
        <v>23</v>
      </c>
      <c r="B15" s="27">
        <f>input1!B15</f>
        <v>0</v>
      </c>
      <c r="C15" s="23">
        <f>input1!C15</f>
        <v>0</v>
      </c>
      <c r="D15" s="24">
        <f>input1!D15</f>
        <v>0</v>
      </c>
      <c r="E15" s="25">
        <f>input1!E15</f>
        <v>0</v>
      </c>
      <c r="F15" s="70" t="str">
        <f t="shared" si="0"/>
        <v>-</v>
      </c>
      <c r="G15" s="66" t="e">
        <f>input1!AE15</f>
        <v>#VALUE!</v>
      </c>
      <c r="H15" s="71" t="e">
        <f t="shared" si="1"/>
        <v>#VALUE!</v>
      </c>
      <c r="I15" s="72" t="e">
        <f>input1!AG15</f>
        <v>#VALUE!</v>
      </c>
      <c r="J15" s="71" t="e">
        <f t="shared" si="2"/>
        <v>#VALUE!</v>
      </c>
      <c r="K15" s="73" t="e">
        <f>input1!AJ15</f>
        <v>#VALUE!</v>
      </c>
      <c r="L15" s="71" t="e">
        <f t="shared" si="3"/>
        <v>#VALUE!</v>
      </c>
      <c r="M15" s="72" t="e">
        <f>input1!AM15</f>
        <v>#VALUE!</v>
      </c>
      <c r="N15" s="71" t="e">
        <f t="shared" si="4"/>
        <v>#VALUE!</v>
      </c>
      <c r="O15" s="73" t="e">
        <f>input1!AN15</f>
        <v>#VALUE!</v>
      </c>
      <c r="P15" s="74" t="e">
        <f t="shared" si="5"/>
        <v>#VALUE!</v>
      </c>
      <c r="Q15" s="68" t="e">
        <f t="shared" si="6"/>
        <v>#VALUE!</v>
      </c>
      <c r="R15" s="75" t="e">
        <f t="shared" si="7"/>
        <v>#VALUE!</v>
      </c>
      <c r="S15" s="76" t="e">
        <f t="shared" si="8"/>
        <v>#VALUE!</v>
      </c>
    </row>
    <row r="16" spans="1:19" s="3" customFormat="1" ht="18" customHeight="1" x14ac:dyDescent="0.45">
      <c r="A16" s="28" t="s">
        <v>24</v>
      </c>
      <c r="B16" s="27">
        <f>input1!B16</f>
        <v>0</v>
      </c>
      <c r="C16" s="23">
        <f>input1!C16</f>
        <v>0</v>
      </c>
      <c r="D16" s="24">
        <f>input1!D16</f>
        <v>0</v>
      </c>
      <c r="E16" s="25">
        <f>input1!E16</f>
        <v>0</v>
      </c>
      <c r="F16" s="70" t="str">
        <f t="shared" si="0"/>
        <v>-</v>
      </c>
      <c r="G16" s="66" t="e">
        <f>input1!AE16</f>
        <v>#VALUE!</v>
      </c>
      <c r="H16" s="71" t="e">
        <f t="shared" si="1"/>
        <v>#VALUE!</v>
      </c>
      <c r="I16" s="72" t="e">
        <f>input1!AG16</f>
        <v>#VALUE!</v>
      </c>
      <c r="J16" s="71" t="e">
        <f t="shared" si="2"/>
        <v>#VALUE!</v>
      </c>
      <c r="K16" s="73" t="e">
        <f>input1!AJ16</f>
        <v>#VALUE!</v>
      </c>
      <c r="L16" s="71" t="e">
        <f t="shared" si="3"/>
        <v>#VALUE!</v>
      </c>
      <c r="M16" s="72" t="e">
        <f>input1!AM16</f>
        <v>#VALUE!</v>
      </c>
      <c r="N16" s="71" t="e">
        <f t="shared" si="4"/>
        <v>#VALUE!</v>
      </c>
      <c r="O16" s="73" t="e">
        <f>input1!AN16</f>
        <v>#VALUE!</v>
      </c>
      <c r="P16" s="74" t="e">
        <f t="shared" si="5"/>
        <v>#VALUE!</v>
      </c>
      <c r="Q16" s="68" t="e">
        <f t="shared" si="6"/>
        <v>#VALUE!</v>
      </c>
      <c r="R16" s="75" t="e">
        <f t="shared" si="7"/>
        <v>#VALUE!</v>
      </c>
      <c r="S16" s="76" t="e">
        <f t="shared" si="8"/>
        <v>#VALUE!</v>
      </c>
    </row>
    <row r="17" spans="1:31" s="3" customFormat="1" ht="18" customHeight="1" x14ac:dyDescent="0.45">
      <c r="A17" s="21" t="s">
        <v>25</v>
      </c>
      <c r="B17" s="27">
        <f>input1!B17</f>
        <v>0</v>
      </c>
      <c r="C17" s="23">
        <f>input1!C17</f>
        <v>0</v>
      </c>
      <c r="D17" s="24">
        <f>input1!D17</f>
        <v>0</v>
      </c>
      <c r="E17" s="25">
        <f>input1!E17</f>
        <v>0</v>
      </c>
      <c r="F17" s="70" t="str">
        <f t="shared" si="0"/>
        <v>-</v>
      </c>
      <c r="G17" s="66" t="e">
        <f>input1!AE17</f>
        <v>#VALUE!</v>
      </c>
      <c r="H17" s="71" t="e">
        <f t="shared" si="1"/>
        <v>#VALUE!</v>
      </c>
      <c r="I17" s="72" t="e">
        <f>input1!AG17</f>
        <v>#VALUE!</v>
      </c>
      <c r="J17" s="71" t="e">
        <f t="shared" si="2"/>
        <v>#VALUE!</v>
      </c>
      <c r="K17" s="73" t="e">
        <f>input1!AJ17</f>
        <v>#VALUE!</v>
      </c>
      <c r="L17" s="71" t="e">
        <f t="shared" si="3"/>
        <v>#VALUE!</v>
      </c>
      <c r="M17" s="72" t="e">
        <f>input1!AM17</f>
        <v>#VALUE!</v>
      </c>
      <c r="N17" s="71" t="e">
        <f t="shared" si="4"/>
        <v>#VALUE!</v>
      </c>
      <c r="O17" s="73" t="e">
        <f>input1!AN17</f>
        <v>#VALUE!</v>
      </c>
      <c r="P17" s="74" t="e">
        <f t="shared" si="5"/>
        <v>#VALUE!</v>
      </c>
      <c r="Q17" s="68" t="e">
        <f t="shared" si="6"/>
        <v>#VALUE!</v>
      </c>
      <c r="R17" s="75" t="e">
        <f t="shared" si="7"/>
        <v>#VALUE!</v>
      </c>
      <c r="S17" s="76" t="e">
        <f t="shared" si="8"/>
        <v>#VALUE!</v>
      </c>
    </row>
    <row r="18" spans="1:31" s="3" customFormat="1" ht="18" customHeight="1" thickBot="1" x14ac:dyDescent="0.5">
      <c r="A18" s="29" t="s">
        <v>26</v>
      </c>
      <c r="B18" s="30">
        <f>input1!B18</f>
        <v>0</v>
      </c>
      <c r="C18" s="31">
        <f>input1!C18</f>
        <v>0</v>
      </c>
      <c r="D18" s="32">
        <f>input1!D18</f>
        <v>0</v>
      </c>
      <c r="E18" s="33">
        <f>input1!E18</f>
        <v>0</v>
      </c>
      <c r="F18" s="77" t="str">
        <f t="shared" si="0"/>
        <v>-</v>
      </c>
      <c r="G18" s="78" t="e">
        <f>input1!AE18</f>
        <v>#VALUE!</v>
      </c>
      <c r="H18" s="79" t="e">
        <f t="shared" si="1"/>
        <v>#VALUE!</v>
      </c>
      <c r="I18" s="80" t="e">
        <f>input1!AG18</f>
        <v>#VALUE!</v>
      </c>
      <c r="J18" s="81" t="e">
        <f t="shared" si="2"/>
        <v>#VALUE!</v>
      </c>
      <c r="K18" s="82" t="e">
        <f>input1!AJ18</f>
        <v>#VALUE!</v>
      </c>
      <c r="L18" s="81" t="e">
        <f t="shared" si="3"/>
        <v>#VALUE!</v>
      </c>
      <c r="M18" s="80" t="e">
        <f>input1!AM18</f>
        <v>#VALUE!</v>
      </c>
      <c r="N18" s="81" t="e">
        <f t="shared" si="4"/>
        <v>#VALUE!</v>
      </c>
      <c r="O18" s="82" t="e">
        <f>input1!AN18</f>
        <v>#VALUE!</v>
      </c>
      <c r="P18" s="83" t="e">
        <f t="shared" si="5"/>
        <v>#VALUE!</v>
      </c>
      <c r="Q18" s="68" t="e">
        <f t="shared" si="6"/>
        <v>#VALUE!</v>
      </c>
      <c r="R18" s="84" t="e">
        <f t="shared" si="7"/>
        <v>#VALUE!</v>
      </c>
      <c r="S18" s="77" t="e">
        <f t="shared" si="8"/>
        <v>#VALUE!</v>
      </c>
    </row>
    <row r="19" spans="1:31" s="3" customFormat="1" ht="18" customHeight="1" x14ac:dyDescent="0.45">
      <c r="A19" s="21" t="s">
        <v>27</v>
      </c>
      <c r="B19" s="27">
        <f>input1!B19</f>
        <v>0</v>
      </c>
      <c r="C19" s="23">
        <f>input1!C19</f>
        <v>0</v>
      </c>
      <c r="D19" s="24">
        <f>input1!D19</f>
        <v>0</v>
      </c>
      <c r="E19" s="25">
        <f>input1!E19</f>
        <v>0</v>
      </c>
      <c r="F19" s="76" t="str">
        <f t="shared" si="0"/>
        <v>-</v>
      </c>
      <c r="G19" s="67" t="e">
        <f>input1!AE19</f>
        <v>#VALUE!</v>
      </c>
      <c r="H19" s="71" t="e">
        <f t="shared" si="1"/>
        <v>#VALUE!</v>
      </c>
      <c r="I19" s="66" t="e">
        <f>input1!AG19</f>
        <v>#VALUE!</v>
      </c>
      <c r="J19" s="71" t="e">
        <f t="shared" si="2"/>
        <v>#VALUE!</v>
      </c>
      <c r="K19" s="67" t="e">
        <f>input1!AJ19</f>
        <v>#VALUE!</v>
      </c>
      <c r="L19" s="71" t="e">
        <f t="shared" si="3"/>
        <v>#VALUE!</v>
      </c>
      <c r="M19" s="66" t="e">
        <f>input1!AM19</f>
        <v>#VALUE!</v>
      </c>
      <c r="N19" s="71" t="e">
        <f t="shared" si="4"/>
        <v>#VALUE!</v>
      </c>
      <c r="O19" s="67" t="e">
        <f>input1!AN19</f>
        <v>#VALUE!</v>
      </c>
      <c r="P19" s="74" t="e">
        <f t="shared" si="5"/>
        <v>#VALUE!</v>
      </c>
      <c r="Q19" s="68" t="e">
        <f t="shared" si="6"/>
        <v>#VALUE!</v>
      </c>
      <c r="R19" s="69" t="e">
        <f t="shared" si="7"/>
        <v>#VALUE!</v>
      </c>
      <c r="S19" s="76" t="e">
        <f t="shared" si="8"/>
        <v>#VALUE!</v>
      </c>
    </row>
    <row r="20" spans="1:31" s="3" customFormat="1" ht="18" customHeight="1" x14ac:dyDescent="0.45">
      <c r="A20" s="26" t="s">
        <v>28</v>
      </c>
      <c r="B20" s="27">
        <f>input1!B20</f>
        <v>0</v>
      </c>
      <c r="C20" s="23">
        <f>input1!C20</f>
        <v>0</v>
      </c>
      <c r="D20" s="24">
        <f>input1!D20</f>
        <v>0</v>
      </c>
      <c r="E20" s="25">
        <f>input1!E20</f>
        <v>0</v>
      </c>
      <c r="F20" s="70" t="str">
        <f t="shared" si="0"/>
        <v>-</v>
      </c>
      <c r="G20" s="67" t="e">
        <f>input1!AE20</f>
        <v>#VALUE!</v>
      </c>
      <c r="H20" s="71" t="e">
        <f t="shared" si="1"/>
        <v>#VALUE!</v>
      </c>
      <c r="I20" s="72" t="e">
        <f>input1!AG20</f>
        <v>#VALUE!</v>
      </c>
      <c r="J20" s="71" t="e">
        <f t="shared" si="2"/>
        <v>#VALUE!</v>
      </c>
      <c r="K20" s="73" t="e">
        <f>input1!AJ20</f>
        <v>#VALUE!</v>
      </c>
      <c r="L20" s="71" t="e">
        <f t="shared" si="3"/>
        <v>#VALUE!</v>
      </c>
      <c r="M20" s="72" t="e">
        <f>input1!AM20</f>
        <v>#VALUE!</v>
      </c>
      <c r="N20" s="71" t="e">
        <f t="shared" si="4"/>
        <v>#VALUE!</v>
      </c>
      <c r="O20" s="73" t="e">
        <f>input1!AN20</f>
        <v>#VALUE!</v>
      </c>
      <c r="P20" s="74" t="e">
        <f t="shared" si="5"/>
        <v>#VALUE!</v>
      </c>
      <c r="Q20" s="68" t="e">
        <f t="shared" si="6"/>
        <v>#VALUE!</v>
      </c>
      <c r="R20" s="75" t="e">
        <f t="shared" si="7"/>
        <v>#VALUE!</v>
      </c>
      <c r="S20" s="76" t="e">
        <f t="shared" si="8"/>
        <v>#VALUE!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28" t="s">
        <v>29</v>
      </c>
      <c r="B21" s="27">
        <f>input1!B21</f>
        <v>0</v>
      </c>
      <c r="C21" s="23">
        <f>input1!C21</f>
        <v>0</v>
      </c>
      <c r="D21" s="24">
        <f>input1!D21</f>
        <v>0</v>
      </c>
      <c r="E21" s="25">
        <f>input1!E21</f>
        <v>0</v>
      </c>
      <c r="F21" s="70" t="str">
        <f t="shared" si="0"/>
        <v>-</v>
      </c>
      <c r="G21" s="67" t="e">
        <f>input1!AE21</f>
        <v>#VALUE!</v>
      </c>
      <c r="H21" s="71" t="e">
        <f t="shared" si="1"/>
        <v>#VALUE!</v>
      </c>
      <c r="I21" s="72" t="e">
        <f>input1!AG21</f>
        <v>#VALUE!</v>
      </c>
      <c r="J21" s="71" t="e">
        <f t="shared" si="2"/>
        <v>#VALUE!</v>
      </c>
      <c r="K21" s="73" t="e">
        <f>input1!AJ21</f>
        <v>#VALUE!</v>
      </c>
      <c r="L21" s="71" t="e">
        <f t="shared" si="3"/>
        <v>#VALUE!</v>
      </c>
      <c r="M21" s="72" t="e">
        <f>input1!AM21</f>
        <v>#VALUE!</v>
      </c>
      <c r="N21" s="71" t="e">
        <f t="shared" si="4"/>
        <v>#VALUE!</v>
      </c>
      <c r="O21" s="73" t="e">
        <f>input1!AN21</f>
        <v>#VALUE!</v>
      </c>
      <c r="P21" s="74" t="e">
        <f t="shared" si="5"/>
        <v>#VALUE!</v>
      </c>
      <c r="Q21" s="68" t="e">
        <f t="shared" si="6"/>
        <v>#VALUE!</v>
      </c>
      <c r="R21" s="75" t="e">
        <f t="shared" si="7"/>
        <v>#VALUE!</v>
      </c>
      <c r="S21" s="76" t="e">
        <f t="shared" si="8"/>
        <v>#VALUE!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21" t="s">
        <v>30</v>
      </c>
      <c r="B22" s="27">
        <f>input1!B22</f>
        <v>0</v>
      </c>
      <c r="C22" s="23">
        <f>input1!C22</f>
        <v>0</v>
      </c>
      <c r="D22" s="24">
        <f>input1!D22</f>
        <v>0</v>
      </c>
      <c r="E22" s="25">
        <f>input1!E22</f>
        <v>0</v>
      </c>
      <c r="F22" s="70" t="str">
        <f t="shared" si="0"/>
        <v>-</v>
      </c>
      <c r="G22" s="67" t="e">
        <f>input1!AE22</f>
        <v>#VALUE!</v>
      </c>
      <c r="H22" s="71" t="e">
        <f t="shared" si="1"/>
        <v>#VALUE!</v>
      </c>
      <c r="I22" s="72" t="e">
        <f>input1!AG22</f>
        <v>#VALUE!</v>
      </c>
      <c r="J22" s="71" t="e">
        <f t="shared" si="2"/>
        <v>#VALUE!</v>
      </c>
      <c r="K22" s="73" t="e">
        <f>input1!AJ22</f>
        <v>#VALUE!</v>
      </c>
      <c r="L22" s="71" t="e">
        <f t="shared" si="3"/>
        <v>#VALUE!</v>
      </c>
      <c r="M22" s="72" t="e">
        <f>input1!AM22</f>
        <v>#VALUE!</v>
      </c>
      <c r="N22" s="71" t="e">
        <f t="shared" si="4"/>
        <v>#VALUE!</v>
      </c>
      <c r="O22" s="73" t="e">
        <f>input1!AN22</f>
        <v>#VALUE!</v>
      </c>
      <c r="P22" s="74" t="e">
        <f t="shared" si="5"/>
        <v>#VALUE!</v>
      </c>
      <c r="Q22" s="68" t="e">
        <f t="shared" si="6"/>
        <v>#VALUE!</v>
      </c>
      <c r="R22" s="75" t="e">
        <f t="shared" si="7"/>
        <v>#VALUE!</v>
      </c>
      <c r="S22" s="76" t="e">
        <f t="shared" si="8"/>
        <v>#VALUE!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thickBot="1" x14ac:dyDescent="0.5">
      <c r="A23" s="29" t="s">
        <v>31</v>
      </c>
      <c r="B23" s="30">
        <f>input1!B23</f>
        <v>0</v>
      </c>
      <c r="C23" s="31">
        <f>input1!C23</f>
        <v>0</v>
      </c>
      <c r="D23" s="32">
        <f>input1!D23</f>
        <v>0</v>
      </c>
      <c r="E23" s="33">
        <f>input1!E23</f>
        <v>0</v>
      </c>
      <c r="F23" s="77" t="str">
        <f t="shared" si="0"/>
        <v>-</v>
      </c>
      <c r="G23" s="85" t="e">
        <f>input1!AE23</f>
        <v>#VALUE!</v>
      </c>
      <c r="H23" s="86" t="e">
        <f t="shared" si="1"/>
        <v>#VALUE!</v>
      </c>
      <c r="I23" s="80" t="e">
        <f>input1!AG23</f>
        <v>#VALUE!</v>
      </c>
      <c r="J23" s="81" t="e">
        <f t="shared" si="2"/>
        <v>#VALUE!</v>
      </c>
      <c r="K23" s="82" t="e">
        <f>input1!AJ23</f>
        <v>#VALUE!</v>
      </c>
      <c r="L23" s="81" t="e">
        <f t="shared" si="3"/>
        <v>#VALUE!</v>
      </c>
      <c r="M23" s="80" t="e">
        <f>input1!AM23</f>
        <v>#VALUE!</v>
      </c>
      <c r="N23" s="81" t="e">
        <f t="shared" si="4"/>
        <v>#VALUE!</v>
      </c>
      <c r="O23" s="82" t="e">
        <f>input1!AN23</f>
        <v>#VALUE!</v>
      </c>
      <c r="P23" s="83" t="e">
        <f t="shared" si="5"/>
        <v>#VALUE!</v>
      </c>
      <c r="Q23" s="68" t="e">
        <f t="shared" si="6"/>
        <v>#VALUE!</v>
      </c>
      <c r="R23" s="84" t="e">
        <f t="shared" si="7"/>
        <v>#VALUE!</v>
      </c>
      <c r="S23" s="77" t="e">
        <f t="shared" si="8"/>
        <v>#VALUE!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21" t="s">
        <v>32</v>
      </c>
      <c r="B24" s="27">
        <f>input1!B24</f>
        <v>0</v>
      </c>
      <c r="C24" s="23">
        <f>input1!C24</f>
        <v>0</v>
      </c>
      <c r="D24" s="24">
        <f>input1!D24</f>
        <v>0</v>
      </c>
      <c r="E24" s="25">
        <f>input1!E24</f>
        <v>0</v>
      </c>
      <c r="F24" s="76" t="str">
        <f t="shared" si="0"/>
        <v>-</v>
      </c>
      <c r="G24" s="64" t="e">
        <f>input1!AE24</f>
        <v>#VALUE!</v>
      </c>
      <c r="H24" s="65" t="e">
        <f t="shared" si="1"/>
        <v>#VALUE!</v>
      </c>
      <c r="I24" s="66" t="e">
        <f>input1!AG24</f>
        <v>#VALUE!</v>
      </c>
      <c r="J24" s="71" t="e">
        <f t="shared" si="2"/>
        <v>#VALUE!</v>
      </c>
      <c r="K24" s="67" t="e">
        <f>input1!AJ24</f>
        <v>#VALUE!</v>
      </c>
      <c r="L24" s="71" t="e">
        <f t="shared" si="3"/>
        <v>#VALUE!</v>
      </c>
      <c r="M24" s="66" t="e">
        <f>input1!AM24</f>
        <v>#VALUE!</v>
      </c>
      <c r="N24" s="71" t="e">
        <f t="shared" si="4"/>
        <v>#VALUE!</v>
      </c>
      <c r="O24" s="67" t="e">
        <f>input1!AN24</f>
        <v>#VALUE!</v>
      </c>
      <c r="P24" s="74" t="e">
        <f t="shared" si="5"/>
        <v>#VALUE!</v>
      </c>
      <c r="Q24" s="68" t="e">
        <f t="shared" si="6"/>
        <v>#VALUE!</v>
      </c>
      <c r="R24" s="69" t="e">
        <f t="shared" si="7"/>
        <v>#VALUE!</v>
      </c>
      <c r="S24" s="76" t="e">
        <f t="shared" si="8"/>
        <v>#VALUE!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26" t="s">
        <v>33</v>
      </c>
      <c r="B25" s="27">
        <f>input1!B25</f>
        <v>0</v>
      </c>
      <c r="C25" s="23">
        <f>input1!C25</f>
        <v>0</v>
      </c>
      <c r="D25" s="24">
        <f>input1!D25</f>
        <v>0</v>
      </c>
      <c r="E25" s="25">
        <f>input1!E25</f>
        <v>0</v>
      </c>
      <c r="F25" s="70" t="str">
        <f t="shared" si="0"/>
        <v>-</v>
      </c>
      <c r="G25" s="66" t="e">
        <f>input1!AE25</f>
        <v>#VALUE!</v>
      </c>
      <c r="H25" s="71" t="e">
        <f t="shared" si="1"/>
        <v>#VALUE!</v>
      </c>
      <c r="I25" s="72" t="e">
        <f>input1!AG25</f>
        <v>#VALUE!</v>
      </c>
      <c r="J25" s="71" t="e">
        <f t="shared" si="2"/>
        <v>#VALUE!</v>
      </c>
      <c r="K25" s="73" t="e">
        <f>input1!AJ25</f>
        <v>#VALUE!</v>
      </c>
      <c r="L25" s="71" t="e">
        <f t="shared" si="3"/>
        <v>#VALUE!</v>
      </c>
      <c r="M25" s="72" t="e">
        <f>input1!AM25</f>
        <v>#VALUE!</v>
      </c>
      <c r="N25" s="71" t="e">
        <f t="shared" si="4"/>
        <v>#VALUE!</v>
      </c>
      <c r="O25" s="73" t="e">
        <f>input1!AN25</f>
        <v>#VALUE!</v>
      </c>
      <c r="P25" s="74" t="e">
        <f t="shared" si="5"/>
        <v>#VALUE!</v>
      </c>
      <c r="Q25" s="68" t="e">
        <f t="shared" si="6"/>
        <v>#VALUE!</v>
      </c>
      <c r="R25" s="75" t="e">
        <f t="shared" si="7"/>
        <v>#VALUE!</v>
      </c>
      <c r="S25" s="76" t="e">
        <f t="shared" si="8"/>
        <v>#VALUE!</v>
      </c>
    </row>
    <row r="26" spans="1:31" s="3" customFormat="1" ht="18" customHeight="1" x14ac:dyDescent="0.45">
      <c r="A26" s="28" t="s">
        <v>34</v>
      </c>
      <c r="B26" s="27">
        <f>input1!B26</f>
        <v>0</v>
      </c>
      <c r="C26" s="23">
        <f>input1!C26</f>
        <v>0</v>
      </c>
      <c r="D26" s="24">
        <f>input1!D26</f>
        <v>0</v>
      </c>
      <c r="E26" s="25">
        <f>input1!E26</f>
        <v>0</v>
      </c>
      <c r="F26" s="70" t="str">
        <f t="shared" si="0"/>
        <v>-</v>
      </c>
      <c r="G26" s="66" t="e">
        <f>input1!AE26</f>
        <v>#VALUE!</v>
      </c>
      <c r="H26" s="71" t="e">
        <f t="shared" si="1"/>
        <v>#VALUE!</v>
      </c>
      <c r="I26" s="72" t="e">
        <f>input1!AG26</f>
        <v>#VALUE!</v>
      </c>
      <c r="J26" s="71" t="e">
        <f t="shared" si="2"/>
        <v>#VALUE!</v>
      </c>
      <c r="K26" s="73" t="e">
        <f>input1!AJ26</f>
        <v>#VALUE!</v>
      </c>
      <c r="L26" s="71" t="e">
        <f t="shared" si="3"/>
        <v>#VALUE!</v>
      </c>
      <c r="M26" s="72" t="e">
        <f>input1!AM26</f>
        <v>#VALUE!</v>
      </c>
      <c r="N26" s="71" t="e">
        <f t="shared" si="4"/>
        <v>#VALUE!</v>
      </c>
      <c r="O26" s="73" t="e">
        <f>input1!AN26</f>
        <v>#VALUE!</v>
      </c>
      <c r="P26" s="74" t="e">
        <f t="shared" si="5"/>
        <v>#VALUE!</v>
      </c>
      <c r="Q26" s="68" t="e">
        <f t="shared" si="6"/>
        <v>#VALUE!</v>
      </c>
      <c r="R26" s="75" t="e">
        <f t="shared" si="7"/>
        <v>#VALUE!</v>
      </c>
      <c r="S26" s="76" t="e">
        <f t="shared" si="8"/>
        <v>#VALUE!</v>
      </c>
    </row>
    <row r="27" spans="1:31" s="3" customFormat="1" ht="18" customHeight="1" x14ac:dyDescent="0.45">
      <c r="A27" s="21" t="s">
        <v>35</v>
      </c>
      <c r="B27" s="27">
        <f>input1!B27</f>
        <v>0</v>
      </c>
      <c r="C27" s="23">
        <f>input1!C27</f>
        <v>0</v>
      </c>
      <c r="D27" s="24">
        <f>input1!D27</f>
        <v>0</v>
      </c>
      <c r="E27" s="25">
        <f>input1!E27</f>
        <v>0</v>
      </c>
      <c r="F27" s="70" t="str">
        <f t="shared" si="0"/>
        <v>-</v>
      </c>
      <c r="G27" s="66" t="e">
        <f>input1!AE27</f>
        <v>#VALUE!</v>
      </c>
      <c r="H27" s="71" t="e">
        <f t="shared" si="1"/>
        <v>#VALUE!</v>
      </c>
      <c r="I27" s="72" t="e">
        <f>input1!AG27</f>
        <v>#VALUE!</v>
      </c>
      <c r="J27" s="71" t="e">
        <f t="shared" si="2"/>
        <v>#VALUE!</v>
      </c>
      <c r="K27" s="73" t="e">
        <f>input1!AJ27</f>
        <v>#VALUE!</v>
      </c>
      <c r="L27" s="71" t="e">
        <f t="shared" si="3"/>
        <v>#VALUE!</v>
      </c>
      <c r="M27" s="72" t="e">
        <f>input1!AM27</f>
        <v>#VALUE!</v>
      </c>
      <c r="N27" s="71" t="e">
        <f t="shared" si="4"/>
        <v>#VALUE!</v>
      </c>
      <c r="O27" s="73" t="e">
        <f>input1!AN27</f>
        <v>#VALUE!</v>
      </c>
      <c r="P27" s="74" t="e">
        <f t="shared" si="5"/>
        <v>#VALUE!</v>
      </c>
      <c r="Q27" s="68" t="e">
        <f t="shared" si="6"/>
        <v>#VALUE!</v>
      </c>
      <c r="R27" s="75" t="e">
        <f t="shared" si="7"/>
        <v>#VALUE!</v>
      </c>
      <c r="S27" s="76" t="e">
        <f t="shared" si="8"/>
        <v>#VALUE!</v>
      </c>
    </row>
    <row r="28" spans="1:31" s="3" customFormat="1" ht="18" customHeight="1" thickBot="1" x14ac:dyDescent="0.5">
      <c r="A28" s="29" t="s">
        <v>36</v>
      </c>
      <c r="B28" s="30">
        <f>input1!B28</f>
        <v>0</v>
      </c>
      <c r="C28" s="31">
        <f>input1!C28</f>
        <v>0</v>
      </c>
      <c r="D28" s="32">
        <f>input1!D28</f>
        <v>0</v>
      </c>
      <c r="E28" s="33">
        <f>input1!E28</f>
        <v>0</v>
      </c>
      <c r="F28" s="77" t="str">
        <f t="shared" si="0"/>
        <v>-</v>
      </c>
      <c r="G28" s="78" t="e">
        <f>input1!AE28</f>
        <v>#VALUE!</v>
      </c>
      <c r="H28" s="79" t="e">
        <f t="shared" si="1"/>
        <v>#VALUE!</v>
      </c>
      <c r="I28" s="80" t="e">
        <f>input1!AG28</f>
        <v>#VALUE!</v>
      </c>
      <c r="J28" s="81" t="e">
        <f t="shared" si="2"/>
        <v>#VALUE!</v>
      </c>
      <c r="K28" s="82" t="e">
        <f>input1!AJ28</f>
        <v>#VALUE!</v>
      </c>
      <c r="L28" s="81" t="e">
        <f t="shared" si="3"/>
        <v>#VALUE!</v>
      </c>
      <c r="M28" s="80" t="e">
        <f>input1!AM28</f>
        <v>#VALUE!</v>
      </c>
      <c r="N28" s="81" t="e">
        <f t="shared" si="4"/>
        <v>#VALUE!</v>
      </c>
      <c r="O28" s="82" t="e">
        <f>input1!AN28</f>
        <v>#VALUE!</v>
      </c>
      <c r="P28" s="83" t="e">
        <f t="shared" si="5"/>
        <v>#VALUE!</v>
      </c>
      <c r="Q28" s="68" t="e">
        <f t="shared" si="6"/>
        <v>#VALUE!</v>
      </c>
      <c r="R28" s="84" t="e">
        <f t="shared" si="7"/>
        <v>#VALUE!</v>
      </c>
      <c r="S28" s="77" t="e">
        <f t="shared" si="8"/>
        <v>#VALUE!</v>
      </c>
    </row>
    <row r="29" spans="1:31" s="3" customFormat="1" ht="18" customHeight="1" x14ac:dyDescent="0.45">
      <c r="A29" s="21" t="s">
        <v>37</v>
      </c>
      <c r="B29" s="27">
        <f>input1!B29</f>
        <v>0</v>
      </c>
      <c r="C29" s="23">
        <f>input1!C29</f>
        <v>0</v>
      </c>
      <c r="D29" s="24">
        <f>input1!D29</f>
        <v>0</v>
      </c>
      <c r="E29" s="25">
        <f>input1!E29</f>
        <v>0</v>
      </c>
      <c r="F29" s="76" t="str">
        <f t="shared" si="0"/>
        <v>-</v>
      </c>
      <c r="G29" s="67" t="e">
        <f>input1!AE29</f>
        <v>#VALUE!</v>
      </c>
      <c r="H29" s="71" t="e">
        <f t="shared" si="1"/>
        <v>#VALUE!</v>
      </c>
      <c r="I29" s="66" t="e">
        <f>input1!AG29</f>
        <v>#VALUE!</v>
      </c>
      <c r="J29" s="71" t="e">
        <f t="shared" si="2"/>
        <v>#VALUE!</v>
      </c>
      <c r="K29" s="67" t="e">
        <f>input1!AJ29</f>
        <v>#VALUE!</v>
      </c>
      <c r="L29" s="71" t="e">
        <f t="shared" si="3"/>
        <v>#VALUE!</v>
      </c>
      <c r="M29" s="66" t="e">
        <f>input1!AM29</f>
        <v>#VALUE!</v>
      </c>
      <c r="N29" s="71" t="e">
        <f t="shared" si="4"/>
        <v>#VALUE!</v>
      </c>
      <c r="O29" s="67" t="e">
        <f>input1!AN29</f>
        <v>#VALUE!</v>
      </c>
      <c r="P29" s="74" t="e">
        <f t="shared" si="5"/>
        <v>#VALUE!</v>
      </c>
      <c r="Q29" s="68" t="e">
        <f t="shared" si="6"/>
        <v>#VALUE!</v>
      </c>
      <c r="R29" s="69" t="e">
        <f t="shared" si="7"/>
        <v>#VALUE!</v>
      </c>
      <c r="S29" s="76" t="e">
        <f t="shared" si="8"/>
        <v>#VALUE!</v>
      </c>
    </row>
    <row r="30" spans="1:31" s="3" customFormat="1" ht="18" customHeight="1" x14ac:dyDescent="0.45">
      <c r="A30" s="26" t="s">
        <v>38</v>
      </c>
      <c r="B30" s="27">
        <f>input1!B30</f>
        <v>0</v>
      </c>
      <c r="C30" s="23">
        <f>input1!C30</f>
        <v>0</v>
      </c>
      <c r="D30" s="24">
        <f>input1!D30</f>
        <v>0</v>
      </c>
      <c r="E30" s="25">
        <f>input1!E30</f>
        <v>0</v>
      </c>
      <c r="F30" s="70" t="str">
        <f t="shared" si="0"/>
        <v>-</v>
      </c>
      <c r="G30" s="67" t="e">
        <f>input1!AE30</f>
        <v>#VALUE!</v>
      </c>
      <c r="H30" s="71" t="e">
        <f t="shared" si="1"/>
        <v>#VALUE!</v>
      </c>
      <c r="I30" s="72" t="e">
        <f>input1!AG30</f>
        <v>#VALUE!</v>
      </c>
      <c r="J30" s="71" t="e">
        <f t="shared" si="2"/>
        <v>#VALUE!</v>
      </c>
      <c r="K30" s="73" t="e">
        <f>input1!AJ30</f>
        <v>#VALUE!</v>
      </c>
      <c r="L30" s="71" t="e">
        <f t="shared" si="3"/>
        <v>#VALUE!</v>
      </c>
      <c r="M30" s="72" t="e">
        <f>input1!AM30</f>
        <v>#VALUE!</v>
      </c>
      <c r="N30" s="71" t="e">
        <f t="shared" si="4"/>
        <v>#VALUE!</v>
      </c>
      <c r="O30" s="73" t="e">
        <f>input1!AN30</f>
        <v>#VALUE!</v>
      </c>
      <c r="P30" s="74" t="e">
        <f t="shared" si="5"/>
        <v>#VALUE!</v>
      </c>
      <c r="Q30" s="68" t="e">
        <f t="shared" si="6"/>
        <v>#VALUE!</v>
      </c>
      <c r="R30" s="75" t="e">
        <f t="shared" si="7"/>
        <v>#VALUE!</v>
      </c>
      <c r="S30" s="76" t="e">
        <f t="shared" si="8"/>
        <v>#VALUE!</v>
      </c>
    </row>
    <row r="31" spans="1:31" s="3" customFormat="1" ht="18" customHeight="1" x14ac:dyDescent="0.45">
      <c r="A31" s="28" t="s">
        <v>39</v>
      </c>
      <c r="B31" s="27">
        <f>input1!B31</f>
        <v>0</v>
      </c>
      <c r="C31" s="23">
        <f>input1!C31</f>
        <v>0</v>
      </c>
      <c r="D31" s="24">
        <f>input1!D31</f>
        <v>0</v>
      </c>
      <c r="E31" s="25">
        <f>input1!E31</f>
        <v>0</v>
      </c>
      <c r="F31" s="70" t="str">
        <f t="shared" si="0"/>
        <v>-</v>
      </c>
      <c r="G31" s="67" t="e">
        <f>input1!AE31</f>
        <v>#VALUE!</v>
      </c>
      <c r="H31" s="71" t="e">
        <f t="shared" si="1"/>
        <v>#VALUE!</v>
      </c>
      <c r="I31" s="72" t="e">
        <f>input1!AG31</f>
        <v>#VALUE!</v>
      </c>
      <c r="J31" s="71" t="e">
        <f t="shared" si="2"/>
        <v>#VALUE!</v>
      </c>
      <c r="K31" s="73" t="e">
        <f>input1!AJ31</f>
        <v>#VALUE!</v>
      </c>
      <c r="L31" s="71" t="e">
        <f t="shared" si="3"/>
        <v>#VALUE!</v>
      </c>
      <c r="M31" s="72" t="e">
        <f>input1!AM31</f>
        <v>#VALUE!</v>
      </c>
      <c r="N31" s="71" t="e">
        <f t="shared" si="4"/>
        <v>#VALUE!</v>
      </c>
      <c r="O31" s="73" t="e">
        <f>input1!AN31</f>
        <v>#VALUE!</v>
      </c>
      <c r="P31" s="74" t="e">
        <f t="shared" si="5"/>
        <v>#VALUE!</v>
      </c>
      <c r="Q31" s="68" t="e">
        <f t="shared" si="6"/>
        <v>#VALUE!</v>
      </c>
      <c r="R31" s="75" t="e">
        <f t="shared" si="7"/>
        <v>#VALUE!</v>
      </c>
      <c r="S31" s="76" t="e">
        <f t="shared" si="8"/>
        <v>#VALUE!</v>
      </c>
    </row>
    <row r="32" spans="1:31" s="3" customFormat="1" ht="18" customHeight="1" x14ac:dyDescent="0.45">
      <c r="A32" s="21" t="s">
        <v>40</v>
      </c>
      <c r="B32" s="27">
        <f>input1!B32</f>
        <v>0</v>
      </c>
      <c r="C32" s="23">
        <f>input1!C32</f>
        <v>0</v>
      </c>
      <c r="D32" s="24">
        <f>input1!D32</f>
        <v>0</v>
      </c>
      <c r="E32" s="25">
        <f>input1!E32</f>
        <v>0</v>
      </c>
      <c r="F32" s="70" t="str">
        <f t="shared" si="0"/>
        <v>-</v>
      </c>
      <c r="G32" s="67" t="e">
        <f>input1!AE32</f>
        <v>#VALUE!</v>
      </c>
      <c r="H32" s="71" t="e">
        <f t="shared" si="1"/>
        <v>#VALUE!</v>
      </c>
      <c r="I32" s="72" t="e">
        <f>input1!AG32</f>
        <v>#VALUE!</v>
      </c>
      <c r="J32" s="71" t="e">
        <f t="shared" si="2"/>
        <v>#VALUE!</v>
      </c>
      <c r="K32" s="73" t="e">
        <f>input1!AJ32</f>
        <v>#VALUE!</v>
      </c>
      <c r="L32" s="71" t="e">
        <f t="shared" si="3"/>
        <v>#VALUE!</v>
      </c>
      <c r="M32" s="72" t="e">
        <f>input1!AM32</f>
        <v>#VALUE!</v>
      </c>
      <c r="N32" s="71" t="e">
        <f t="shared" si="4"/>
        <v>#VALUE!</v>
      </c>
      <c r="O32" s="73" t="e">
        <f>input1!AN32</f>
        <v>#VALUE!</v>
      </c>
      <c r="P32" s="74" t="e">
        <f t="shared" si="5"/>
        <v>#VALUE!</v>
      </c>
      <c r="Q32" s="68" t="e">
        <f t="shared" si="6"/>
        <v>#VALUE!</v>
      </c>
      <c r="R32" s="75" t="e">
        <f t="shared" si="7"/>
        <v>#VALUE!</v>
      </c>
      <c r="S32" s="76" t="e">
        <f t="shared" si="8"/>
        <v>#VALUE!</v>
      </c>
    </row>
    <row r="33" spans="1:19" s="3" customFormat="1" ht="18" customHeight="1" thickBot="1" x14ac:dyDescent="0.5">
      <c r="A33" s="29" t="s">
        <v>41</v>
      </c>
      <c r="B33" s="30">
        <f>input1!B33</f>
        <v>0</v>
      </c>
      <c r="C33" s="31">
        <f>input1!C33</f>
        <v>0</v>
      </c>
      <c r="D33" s="32">
        <f>input1!D33</f>
        <v>0</v>
      </c>
      <c r="E33" s="33">
        <f>input1!E33</f>
        <v>0</v>
      </c>
      <c r="F33" s="77" t="str">
        <f t="shared" si="0"/>
        <v>-</v>
      </c>
      <c r="G33" s="85" t="e">
        <f>input1!AE33</f>
        <v>#VALUE!</v>
      </c>
      <c r="H33" s="86" t="e">
        <f t="shared" si="1"/>
        <v>#VALUE!</v>
      </c>
      <c r="I33" s="80" t="e">
        <f>input1!AG33</f>
        <v>#VALUE!</v>
      </c>
      <c r="J33" s="81" t="e">
        <f t="shared" si="2"/>
        <v>#VALUE!</v>
      </c>
      <c r="K33" s="82" t="e">
        <f>input1!AJ33</f>
        <v>#VALUE!</v>
      </c>
      <c r="L33" s="81" t="e">
        <f t="shared" si="3"/>
        <v>#VALUE!</v>
      </c>
      <c r="M33" s="80" t="e">
        <f>input1!AM33</f>
        <v>#VALUE!</v>
      </c>
      <c r="N33" s="81" t="e">
        <f t="shared" si="4"/>
        <v>#VALUE!</v>
      </c>
      <c r="O33" s="82" t="e">
        <f>input1!AN33</f>
        <v>#VALUE!</v>
      </c>
      <c r="P33" s="83" t="e">
        <f t="shared" si="5"/>
        <v>#VALUE!</v>
      </c>
      <c r="Q33" s="68" t="e">
        <f t="shared" si="6"/>
        <v>#VALUE!</v>
      </c>
      <c r="R33" s="84" t="e">
        <f t="shared" si="7"/>
        <v>#VALUE!</v>
      </c>
      <c r="S33" s="77" t="e">
        <f t="shared" si="8"/>
        <v>#VALUE!</v>
      </c>
    </row>
    <row r="34" spans="1:19" s="3" customFormat="1" ht="18" customHeight="1" x14ac:dyDescent="0.45">
      <c r="A34" s="21" t="s">
        <v>42</v>
      </c>
      <c r="B34" s="27">
        <f>input1!B34</f>
        <v>0</v>
      </c>
      <c r="C34" s="23">
        <f>input1!C34</f>
        <v>0</v>
      </c>
      <c r="D34" s="24">
        <f>input1!D34</f>
        <v>0</v>
      </c>
      <c r="E34" s="25">
        <f>input1!E34</f>
        <v>0</v>
      </c>
      <c r="F34" s="76" t="str">
        <f t="shared" si="0"/>
        <v>-</v>
      </c>
      <c r="G34" s="64" t="e">
        <f>input1!AE34</f>
        <v>#VALUE!</v>
      </c>
      <c r="H34" s="65" t="e">
        <f t="shared" si="1"/>
        <v>#VALUE!</v>
      </c>
      <c r="I34" s="66" t="e">
        <f>input1!AG34</f>
        <v>#VALUE!</v>
      </c>
      <c r="J34" s="71" t="e">
        <f t="shared" si="2"/>
        <v>#VALUE!</v>
      </c>
      <c r="K34" s="67" t="e">
        <f>input1!AJ34</f>
        <v>#VALUE!</v>
      </c>
      <c r="L34" s="71" t="e">
        <f t="shared" si="3"/>
        <v>#VALUE!</v>
      </c>
      <c r="M34" s="66" t="e">
        <f>input1!AM34</f>
        <v>#VALUE!</v>
      </c>
      <c r="N34" s="71" t="e">
        <f t="shared" si="4"/>
        <v>#VALUE!</v>
      </c>
      <c r="O34" s="67" t="e">
        <f>input1!AN34</f>
        <v>#VALUE!</v>
      </c>
      <c r="P34" s="74" t="e">
        <f t="shared" si="5"/>
        <v>#VALUE!</v>
      </c>
      <c r="Q34" s="68" t="e">
        <f t="shared" si="6"/>
        <v>#VALUE!</v>
      </c>
      <c r="R34" s="69" t="e">
        <f t="shared" si="7"/>
        <v>#VALUE!</v>
      </c>
      <c r="S34" s="76" t="e">
        <f t="shared" si="8"/>
        <v>#VALUE!</v>
      </c>
    </row>
    <row r="35" spans="1:19" s="3" customFormat="1" ht="18" customHeight="1" x14ac:dyDescent="0.45">
      <c r="A35" s="26" t="s">
        <v>43</v>
      </c>
      <c r="B35" s="27">
        <f>input1!B35</f>
        <v>0</v>
      </c>
      <c r="C35" s="23">
        <f>input1!C35</f>
        <v>0</v>
      </c>
      <c r="D35" s="24">
        <f>input1!D35</f>
        <v>0</v>
      </c>
      <c r="E35" s="25">
        <f>input1!E35</f>
        <v>0</v>
      </c>
      <c r="F35" s="70" t="str">
        <f t="shared" si="0"/>
        <v>-</v>
      </c>
      <c r="G35" s="66" t="e">
        <f>input1!AE35</f>
        <v>#VALUE!</v>
      </c>
      <c r="H35" s="71" t="e">
        <f t="shared" si="1"/>
        <v>#VALUE!</v>
      </c>
      <c r="I35" s="72" t="e">
        <f>input1!AG35</f>
        <v>#VALUE!</v>
      </c>
      <c r="J35" s="71" t="e">
        <f t="shared" si="2"/>
        <v>#VALUE!</v>
      </c>
      <c r="K35" s="73" t="e">
        <f>input1!AJ35</f>
        <v>#VALUE!</v>
      </c>
      <c r="L35" s="71" t="e">
        <f t="shared" si="3"/>
        <v>#VALUE!</v>
      </c>
      <c r="M35" s="72" t="e">
        <f>input1!AM35</f>
        <v>#VALUE!</v>
      </c>
      <c r="N35" s="71" t="e">
        <f t="shared" si="4"/>
        <v>#VALUE!</v>
      </c>
      <c r="O35" s="73" t="e">
        <f>input1!AN35</f>
        <v>#VALUE!</v>
      </c>
      <c r="P35" s="74" t="e">
        <f t="shared" si="5"/>
        <v>#VALUE!</v>
      </c>
      <c r="Q35" s="68" t="e">
        <f t="shared" si="6"/>
        <v>#VALUE!</v>
      </c>
      <c r="R35" s="75" t="e">
        <f t="shared" si="7"/>
        <v>#VALUE!</v>
      </c>
      <c r="S35" s="76" t="e">
        <f t="shared" si="8"/>
        <v>#VALUE!</v>
      </c>
    </row>
    <row r="36" spans="1:19" s="3" customFormat="1" ht="18" customHeight="1" x14ac:dyDescent="0.45">
      <c r="A36" s="28" t="s">
        <v>44</v>
      </c>
      <c r="B36" s="27">
        <f>input1!B36</f>
        <v>0</v>
      </c>
      <c r="C36" s="23">
        <f>input1!C36</f>
        <v>0</v>
      </c>
      <c r="D36" s="24">
        <f>input1!D36</f>
        <v>0</v>
      </c>
      <c r="E36" s="25">
        <f>input1!E36</f>
        <v>0</v>
      </c>
      <c r="F36" s="70" t="str">
        <f t="shared" si="0"/>
        <v>-</v>
      </c>
      <c r="G36" s="66" t="e">
        <f>input1!AE36</f>
        <v>#VALUE!</v>
      </c>
      <c r="H36" s="71" t="e">
        <f t="shared" si="1"/>
        <v>#VALUE!</v>
      </c>
      <c r="I36" s="72" t="e">
        <f>input1!AG36</f>
        <v>#VALUE!</v>
      </c>
      <c r="J36" s="71" t="e">
        <f t="shared" si="2"/>
        <v>#VALUE!</v>
      </c>
      <c r="K36" s="73" t="e">
        <f>input1!AJ36</f>
        <v>#VALUE!</v>
      </c>
      <c r="L36" s="71" t="e">
        <f t="shared" si="3"/>
        <v>#VALUE!</v>
      </c>
      <c r="M36" s="72" t="e">
        <f>input1!AM36</f>
        <v>#VALUE!</v>
      </c>
      <c r="N36" s="71" t="e">
        <f t="shared" si="4"/>
        <v>#VALUE!</v>
      </c>
      <c r="O36" s="73" t="e">
        <f>input1!AN36</f>
        <v>#VALUE!</v>
      </c>
      <c r="P36" s="74" t="e">
        <f t="shared" si="5"/>
        <v>#VALUE!</v>
      </c>
      <c r="Q36" s="68" t="e">
        <f t="shared" si="6"/>
        <v>#VALUE!</v>
      </c>
      <c r="R36" s="75" t="e">
        <f t="shared" si="7"/>
        <v>#VALUE!</v>
      </c>
      <c r="S36" s="76" t="e">
        <f t="shared" si="8"/>
        <v>#VALUE!</v>
      </c>
    </row>
    <row r="37" spans="1:19" s="3" customFormat="1" ht="18" customHeight="1" x14ac:dyDescent="0.45">
      <c r="A37" s="21" t="s">
        <v>45</v>
      </c>
      <c r="B37" s="27">
        <f>input1!B37</f>
        <v>0</v>
      </c>
      <c r="C37" s="23">
        <f>input1!C37</f>
        <v>0</v>
      </c>
      <c r="D37" s="24">
        <f>input1!D37</f>
        <v>0</v>
      </c>
      <c r="E37" s="25">
        <f>input1!E37</f>
        <v>0</v>
      </c>
      <c r="F37" s="70" t="str">
        <f t="shared" si="0"/>
        <v>-</v>
      </c>
      <c r="G37" s="66" t="e">
        <f>input1!AE37</f>
        <v>#VALUE!</v>
      </c>
      <c r="H37" s="71" t="e">
        <f t="shared" si="1"/>
        <v>#VALUE!</v>
      </c>
      <c r="I37" s="72" t="e">
        <f>input1!AG37</f>
        <v>#VALUE!</v>
      </c>
      <c r="J37" s="71" t="e">
        <f t="shared" si="2"/>
        <v>#VALUE!</v>
      </c>
      <c r="K37" s="73" t="e">
        <f>input1!AJ37</f>
        <v>#VALUE!</v>
      </c>
      <c r="L37" s="71" t="e">
        <f t="shared" si="3"/>
        <v>#VALUE!</v>
      </c>
      <c r="M37" s="72" t="e">
        <f>input1!AM37</f>
        <v>#VALUE!</v>
      </c>
      <c r="N37" s="71" t="e">
        <f t="shared" si="4"/>
        <v>#VALUE!</v>
      </c>
      <c r="O37" s="73" t="e">
        <f>input1!AN37</f>
        <v>#VALUE!</v>
      </c>
      <c r="P37" s="74" t="e">
        <f t="shared" si="5"/>
        <v>#VALUE!</v>
      </c>
      <c r="Q37" s="68" t="e">
        <f t="shared" si="6"/>
        <v>#VALUE!</v>
      </c>
      <c r="R37" s="75" t="e">
        <f t="shared" si="7"/>
        <v>#VALUE!</v>
      </c>
      <c r="S37" s="76" t="e">
        <f t="shared" si="8"/>
        <v>#VALUE!</v>
      </c>
    </row>
    <row r="38" spans="1:19" s="3" customFormat="1" ht="18" customHeight="1" thickBot="1" x14ac:dyDescent="0.5">
      <c r="A38" s="29" t="s">
        <v>46</v>
      </c>
      <c r="B38" s="30">
        <f>input1!B38</f>
        <v>0</v>
      </c>
      <c r="C38" s="31">
        <f>input1!C38</f>
        <v>0</v>
      </c>
      <c r="D38" s="32">
        <f>input1!D38</f>
        <v>0</v>
      </c>
      <c r="E38" s="33">
        <f>input1!E38</f>
        <v>0</v>
      </c>
      <c r="F38" s="77" t="str">
        <f t="shared" si="0"/>
        <v>-</v>
      </c>
      <c r="G38" s="78" t="e">
        <f>input1!AE38</f>
        <v>#VALUE!</v>
      </c>
      <c r="H38" s="79" t="e">
        <f t="shared" si="1"/>
        <v>#VALUE!</v>
      </c>
      <c r="I38" s="80" t="e">
        <f>input1!AG38</f>
        <v>#VALUE!</v>
      </c>
      <c r="J38" s="81" t="e">
        <f t="shared" si="2"/>
        <v>#VALUE!</v>
      </c>
      <c r="K38" s="82" t="e">
        <f>input1!AJ38</f>
        <v>#VALUE!</v>
      </c>
      <c r="L38" s="81" t="e">
        <f t="shared" si="3"/>
        <v>#VALUE!</v>
      </c>
      <c r="M38" s="80" t="e">
        <f>input1!AM38</f>
        <v>#VALUE!</v>
      </c>
      <c r="N38" s="81" t="e">
        <f t="shared" si="4"/>
        <v>#VALUE!</v>
      </c>
      <c r="O38" s="82" t="e">
        <f>input1!AN38</f>
        <v>#VALUE!</v>
      </c>
      <c r="P38" s="83" t="e">
        <f t="shared" si="5"/>
        <v>#VALUE!</v>
      </c>
      <c r="Q38" s="68" t="e">
        <f t="shared" si="6"/>
        <v>#VALUE!</v>
      </c>
      <c r="R38" s="84" t="e">
        <f t="shared" si="7"/>
        <v>#VALUE!</v>
      </c>
      <c r="S38" s="77" t="e">
        <f t="shared" si="8"/>
        <v>#VALUE!</v>
      </c>
    </row>
    <row r="39" spans="1:19" s="3" customFormat="1" ht="18" customHeight="1" x14ac:dyDescent="0.45">
      <c r="A39" s="21" t="s">
        <v>47</v>
      </c>
      <c r="B39" s="27">
        <f>input1!B39</f>
        <v>0</v>
      </c>
      <c r="C39" s="23">
        <f>input1!C39</f>
        <v>0</v>
      </c>
      <c r="D39" s="24">
        <f>input1!D39</f>
        <v>0</v>
      </c>
      <c r="E39" s="25">
        <f>input1!E39</f>
        <v>0</v>
      </c>
      <c r="F39" s="76" t="str">
        <f t="shared" ref="F39:F53" si="9">IF(E39=1,"ชาย",IF(E39=2,"หญิง","-"))</f>
        <v>-</v>
      </c>
      <c r="G39" s="67" t="e">
        <f>input1!AE39</f>
        <v>#VALUE!</v>
      </c>
      <c r="H39" s="71" t="e">
        <f t="shared" si="1"/>
        <v>#VALUE!</v>
      </c>
      <c r="I39" s="66" t="e">
        <f>input1!AG39</f>
        <v>#VALUE!</v>
      </c>
      <c r="J39" s="71" t="e">
        <f t="shared" si="2"/>
        <v>#VALUE!</v>
      </c>
      <c r="K39" s="67" t="e">
        <f>input1!AJ39</f>
        <v>#VALUE!</v>
      </c>
      <c r="L39" s="71" t="e">
        <f t="shared" si="3"/>
        <v>#VALUE!</v>
      </c>
      <c r="M39" s="66" t="e">
        <f>input1!AM39</f>
        <v>#VALUE!</v>
      </c>
      <c r="N39" s="71" t="e">
        <f t="shared" si="4"/>
        <v>#VALUE!</v>
      </c>
      <c r="O39" s="67" t="e">
        <f>input1!AN39</f>
        <v>#VALUE!</v>
      </c>
      <c r="P39" s="74" t="e">
        <f t="shared" si="5"/>
        <v>#VALUE!</v>
      </c>
      <c r="Q39" s="68" t="e">
        <f t="shared" si="6"/>
        <v>#VALUE!</v>
      </c>
      <c r="R39" s="69" t="e">
        <f t="shared" si="7"/>
        <v>#VALUE!</v>
      </c>
      <c r="S39" s="76" t="e">
        <f t="shared" si="8"/>
        <v>#VALUE!</v>
      </c>
    </row>
    <row r="40" spans="1:19" s="3" customFormat="1" ht="18" customHeight="1" x14ac:dyDescent="0.45">
      <c r="A40" s="26" t="s">
        <v>48</v>
      </c>
      <c r="B40" s="27">
        <f>input1!B40</f>
        <v>0</v>
      </c>
      <c r="C40" s="23">
        <f>input1!C40</f>
        <v>0</v>
      </c>
      <c r="D40" s="24">
        <f>input1!D40</f>
        <v>0</v>
      </c>
      <c r="E40" s="25">
        <f>input1!E40</f>
        <v>0</v>
      </c>
      <c r="F40" s="70" t="str">
        <f t="shared" si="9"/>
        <v>-</v>
      </c>
      <c r="G40" s="67" t="e">
        <f>input1!AE40</f>
        <v>#VALUE!</v>
      </c>
      <c r="H40" s="71" t="e">
        <f t="shared" si="1"/>
        <v>#VALUE!</v>
      </c>
      <c r="I40" s="72" t="e">
        <f>input1!AG40</f>
        <v>#VALUE!</v>
      </c>
      <c r="J40" s="71" t="e">
        <f t="shared" si="2"/>
        <v>#VALUE!</v>
      </c>
      <c r="K40" s="73" t="e">
        <f>input1!AJ40</f>
        <v>#VALUE!</v>
      </c>
      <c r="L40" s="71" t="e">
        <f t="shared" si="3"/>
        <v>#VALUE!</v>
      </c>
      <c r="M40" s="72" t="e">
        <f>input1!AM40</f>
        <v>#VALUE!</v>
      </c>
      <c r="N40" s="71" t="e">
        <f t="shared" si="4"/>
        <v>#VALUE!</v>
      </c>
      <c r="O40" s="73" t="e">
        <f>input1!AN40</f>
        <v>#VALUE!</v>
      </c>
      <c r="P40" s="74" t="e">
        <f t="shared" si="5"/>
        <v>#VALUE!</v>
      </c>
      <c r="Q40" s="68" t="e">
        <f t="shared" si="6"/>
        <v>#VALUE!</v>
      </c>
      <c r="R40" s="75" t="e">
        <f t="shared" si="7"/>
        <v>#VALUE!</v>
      </c>
      <c r="S40" s="76" t="e">
        <f t="shared" si="8"/>
        <v>#VALUE!</v>
      </c>
    </row>
    <row r="41" spans="1:19" s="3" customFormat="1" ht="18" customHeight="1" x14ac:dyDescent="0.45">
      <c r="A41" s="28" t="s">
        <v>49</v>
      </c>
      <c r="B41" s="27">
        <f>input1!B41</f>
        <v>0</v>
      </c>
      <c r="C41" s="23">
        <f>input1!C41</f>
        <v>0</v>
      </c>
      <c r="D41" s="24">
        <f>input1!D41</f>
        <v>0</v>
      </c>
      <c r="E41" s="25">
        <f>input1!E41</f>
        <v>0</v>
      </c>
      <c r="F41" s="70" t="str">
        <f t="shared" si="9"/>
        <v>-</v>
      </c>
      <c r="G41" s="67" t="e">
        <f>input1!AE41</f>
        <v>#VALUE!</v>
      </c>
      <c r="H41" s="71" t="e">
        <f t="shared" si="1"/>
        <v>#VALUE!</v>
      </c>
      <c r="I41" s="72" t="e">
        <f>input1!AG41</f>
        <v>#VALUE!</v>
      </c>
      <c r="J41" s="71" t="e">
        <f t="shared" si="2"/>
        <v>#VALUE!</v>
      </c>
      <c r="K41" s="73" t="e">
        <f>input1!AJ41</f>
        <v>#VALUE!</v>
      </c>
      <c r="L41" s="71" t="e">
        <f t="shared" si="3"/>
        <v>#VALUE!</v>
      </c>
      <c r="M41" s="72" t="e">
        <f>input1!AM41</f>
        <v>#VALUE!</v>
      </c>
      <c r="N41" s="71" t="e">
        <f t="shared" si="4"/>
        <v>#VALUE!</v>
      </c>
      <c r="O41" s="73" t="e">
        <f>input1!AN41</f>
        <v>#VALUE!</v>
      </c>
      <c r="P41" s="74" t="e">
        <f t="shared" si="5"/>
        <v>#VALUE!</v>
      </c>
      <c r="Q41" s="68" t="e">
        <f t="shared" si="6"/>
        <v>#VALUE!</v>
      </c>
      <c r="R41" s="75" t="e">
        <f t="shared" si="7"/>
        <v>#VALUE!</v>
      </c>
      <c r="S41" s="76" t="e">
        <f t="shared" si="8"/>
        <v>#VALUE!</v>
      </c>
    </row>
    <row r="42" spans="1:19" s="3" customFormat="1" ht="18" customHeight="1" x14ac:dyDescent="0.45">
      <c r="A42" s="21" t="s">
        <v>50</v>
      </c>
      <c r="B42" s="27">
        <f>input1!B42</f>
        <v>0</v>
      </c>
      <c r="C42" s="23">
        <f>input1!C42</f>
        <v>0</v>
      </c>
      <c r="D42" s="24">
        <f>input1!D42</f>
        <v>0</v>
      </c>
      <c r="E42" s="25">
        <f>input1!E42</f>
        <v>0</v>
      </c>
      <c r="F42" s="70" t="str">
        <f t="shared" si="9"/>
        <v>-</v>
      </c>
      <c r="G42" s="67" t="e">
        <f>input1!AE42</f>
        <v>#VALUE!</v>
      </c>
      <c r="H42" s="71" t="e">
        <f t="shared" si="1"/>
        <v>#VALUE!</v>
      </c>
      <c r="I42" s="72" t="e">
        <f>input1!AG42</f>
        <v>#VALUE!</v>
      </c>
      <c r="J42" s="71" t="e">
        <f t="shared" si="2"/>
        <v>#VALUE!</v>
      </c>
      <c r="K42" s="73" t="e">
        <f>input1!AJ42</f>
        <v>#VALUE!</v>
      </c>
      <c r="L42" s="71" t="e">
        <f t="shared" si="3"/>
        <v>#VALUE!</v>
      </c>
      <c r="M42" s="72" t="e">
        <f>input1!AM42</f>
        <v>#VALUE!</v>
      </c>
      <c r="N42" s="71" t="e">
        <f t="shared" si="4"/>
        <v>#VALUE!</v>
      </c>
      <c r="O42" s="73" t="e">
        <f>input1!AN42</f>
        <v>#VALUE!</v>
      </c>
      <c r="P42" s="74" t="e">
        <f t="shared" si="5"/>
        <v>#VALUE!</v>
      </c>
      <c r="Q42" s="68" t="e">
        <f t="shared" si="6"/>
        <v>#VALUE!</v>
      </c>
      <c r="R42" s="75" t="e">
        <f t="shared" si="7"/>
        <v>#VALUE!</v>
      </c>
      <c r="S42" s="76" t="e">
        <f t="shared" si="8"/>
        <v>#VALUE!</v>
      </c>
    </row>
    <row r="43" spans="1:19" s="3" customFormat="1" ht="18" customHeight="1" thickBot="1" x14ac:dyDescent="0.5">
      <c r="A43" s="29" t="s">
        <v>51</v>
      </c>
      <c r="B43" s="30">
        <f>input1!B43</f>
        <v>0</v>
      </c>
      <c r="C43" s="31">
        <f>input1!C43</f>
        <v>0</v>
      </c>
      <c r="D43" s="32">
        <f>input1!D43</f>
        <v>0</v>
      </c>
      <c r="E43" s="33">
        <f>input1!E43</f>
        <v>0</v>
      </c>
      <c r="F43" s="77" t="str">
        <f t="shared" si="9"/>
        <v>-</v>
      </c>
      <c r="G43" s="85" t="e">
        <f>input1!AE43</f>
        <v>#VALUE!</v>
      </c>
      <c r="H43" s="86" t="e">
        <f t="shared" si="1"/>
        <v>#VALUE!</v>
      </c>
      <c r="I43" s="80" t="e">
        <f>input1!AG43</f>
        <v>#VALUE!</v>
      </c>
      <c r="J43" s="81" t="e">
        <f t="shared" si="2"/>
        <v>#VALUE!</v>
      </c>
      <c r="K43" s="82" t="e">
        <f>input1!AJ43</f>
        <v>#VALUE!</v>
      </c>
      <c r="L43" s="81" t="e">
        <f t="shared" si="3"/>
        <v>#VALUE!</v>
      </c>
      <c r="M43" s="80" t="e">
        <f>input1!AM43</f>
        <v>#VALUE!</v>
      </c>
      <c r="N43" s="81" t="e">
        <f t="shared" si="4"/>
        <v>#VALUE!</v>
      </c>
      <c r="O43" s="82" t="e">
        <f>input1!AN43</f>
        <v>#VALUE!</v>
      </c>
      <c r="P43" s="83" t="e">
        <f t="shared" si="5"/>
        <v>#VALUE!</v>
      </c>
      <c r="Q43" s="68" t="e">
        <f t="shared" si="6"/>
        <v>#VALUE!</v>
      </c>
      <c r="R43" s="84" t="e">
        <f t="shared" si="7"/>
        <v>#VALUE!</v>
      </c>
      <c r="S43" s="77" t="e">
        <f t="shared" si="8"/>
        <v>#VALUE!</v>
      </c>
    </row>
    <row r="44" spans="1:19" s="3" customFormat="1" ht="18" customHeight="1" x14ac:dyDescent="0.45">
      <c r="A44" s="34" t="s">
        <v>52</v>
      </c>
      <c r="B44" s="27">
        <f>input1!B44</f>
        <v>0</v>
      </c>
      <c r="C44" s="23">
        <f>input1!C44</f>
        <v>0</v>
      </c>
      <c r="D44" s="24">
        <f>input1!D44</f>
        <v>0</v>
      </c>
      <c r="E44" s="25">
        <f>input1!E44</f>
        <v>0</v>
      </c>
      <c r="F44" s="76" t="str">
        <f t="shared" si="9"/>
        <v>-</v>
      </c>
      <c r="G44" s="64" t="e">
        <f>input1!AE44</f>
        <v>#VALUE!</v>
      </c>
      <c r="H44" s="65" t="e">
        <f t="shared" si="1"/>
        <v>#VALUE!</v>
      </c>
      <c r="I44" s="66" t="e">
        <f>input1!AG44</f>
        <v>#VALUE!</v>
      </c>
      <c r="J44" s="71" t="e">
        <f t="shared" si="2"/>
        <v>#VALUE!</v>
      </c>
      <c r="K44" s="67" t="e">
        <f>input1!AJ44</f>
        <v>#VALUE!</v>
      </c>
      <c r="L44" s="71" t="e">
        <f t="shared" si="3"/>
        <v>#VALUE!</v>
      </c>
      <c r="M44" s="66" t="e">
        <f>input1!AM44</f>
        <v>#VALUE!</v>
      </c>
      <c r="N44" s="71" t="e">
        <f t="shared" si="4"/>
        <v>#VALUE!</v>
      </c>
      <c r="O44" s="67" t="e">
        <f>input1!AN44</f>
        <v>#VALUE!</v>
      </c>
      <c r="P44" s="74" t="e">
        <f t="shared" si="5"/>
        <v>#VALUE!</v>
      </c>
      <c r="Q44" s="68" t="e">
        <f t="shared" si="6"/>
        <v>#VALUE!</v>
      </c>
      <c r="R44" s="69" t="e">
        <f t="shared" si="7"/>
        <v>#VALUE!</v>
      </c>
      <c r="S44" s="76" t="e">
        <f t="shared" si="8"/>
        <v>#VALUE!</v>
      </c>
    </row>
    <row r="45" spans="1:19" x14ac:dyDescent="0.4">
      <c r="A45" s="35" t="s">
        <v>64</v>
      </c>
      <c r="B45" s="27">
        <f>input1!B45</f>
        <v>0</v>
      </c>
      <c r="C45" s="23">
        <f>input1!C45</f>
        <v>0</v>
      </c>
      <c r="D45" s="24">
        <f>input1!D45</f>
        <v>0</v>
      </c>
      <c r="E45" s="25">
        <f>input1!E45</f>
        <v>0</v>
      </c>
      <c r="F45" s="70" t="str">
        <f t="shared" si="9"/>
        <v>-</v>
      </c>
      <c r="G45" s="66" t="e">
        <f>input1!AE45</f>
        <v>#VALUE!</v>
      </c>
      <c r="H45" s="71" t="e">
        <f t="shared" si="1"/>
        <v>#VALUE!</v>
      </c>
      <c r="I45" s="72" t="e">
        <f>input1!AG45</f>
        <v>#VALUE!</v>
      </c>
      <c r="J45" s="71" t="e">
        <f t="shared" si="2"/>
        <v>#VALUE!</v>
      </c>
      <c r="K45" s="73" t="e">
        <f>input1!AJ45</f>
        <v>#VALUE!</v>
      </c>
      <c r="L45" s="71" t="e">
        <f t="shared" si="3"/>
        <v>#VALUE!</v>
      </c>
      <c r="M45" s="72" t="e">
        <f>input1!AM45</f>
        <v>#VALUE!</v>
      </c>
      <c r="N45" s="71" t="e">
        <f t="shared" si="4"/>
        <v>#VALUE!</v>
      </c>
      <c r="O45" s="73" t="e">
        <f>input1!AN45</f>
        <v>#VALUE!</v>
      </c>
      <c r="P45" s="74" t="e">
        <f t="shared" si="5"/>
        <v>#VALUE!</v>
      </c>
      <c r="Q45" s="68" t="e">
        <f t="shared" si="6"/>
        <v>#VALUE!</v>
      </c>
      <c r="R45" s="75" t="e">
        <f t="shared" si="7"/>
        <v>#VALUE!</v>
      </c>
      <c r="S45" s="76" t="e">
        <f t="shared" si="8"/>
        <v>#VALUE!</v>
      </c>
    </row>
    <row r="46" spans="1:19" x14ac:dyDescent="0.4">
      <c r="A46" s="36" t="s">
        <v>65</v>
      </c>
      <c r="B46" s="27">
        <f>input1!B46</f>
        <v>0</v>
      </c>
      <c r="C46" s="23">
        <f>input1!C46</f>
        <v>0</v>
      </c>
      <c r="D46" s="24">
        <f>input1!D46</f>
        <v>0</v>
      </c>
      <c r="E46" s="25">
        <f>input1!E46</f>
        <v>0</v>
      </c>
      <c r="F46" s="70" t="str">
        <f t="shared" si="9"/>
        <v>-</v>
      </c>
      <c r="G46" s="66" t="e">
        <f>input1!AE46</f>
        <v>#VALUE!</v>
      </c>
      <c r="H46" s="71" t="e">
        <f t="shared" si="1"/>
        <v>#VALUE!</v>
      </c>
      <c r="I46" s="72" t="e">
        <f>input1!AG46</f>
        <v>#VALUE!</v>
      </c>
      <c r="J46" s="71" t="e">
        <f t="shared" si="2"/>
        <v>#VALUE!</v>
      </c>
      <c r="K46" s="73" t="e">
        <f>input1!AJ46</f>
        <v>#VALUE!</v>
      </c>
      <c r="L46" s="71" t="e">
        <f t="shared" si="3"/>
        <v>#VALUE!</v>
      </c>
      <c r="M46" s="72" t="e">
        <f>input1!AM46</f>
        <v>#VALUE!</v>
      </c>
      <c r="N46" s="71" t="e">
        <f t="shared" si="4"/>
        <v>#VALUE!</v>
      </c>
      <c r="O46" s="73" t="e">
        <f>input1!AN46</f>
        <v>#VALUE!</v>
      </c>
      <c r="P46" s="74" t="e">
        <f t="shared" si="5"/>
        <v>#VALUE!</v>
      </c>
      <c r="Q46" s="68" t="e">
        <f t="shared" si="6"/>
        <v>#VALUE!</v>
      </c>
      <c r="R46" s="75" t="e">
        <f t="shared" si="7"/>
        <v>#VALUE!</v>
      </c>
      <c r="S46" s="76" t="e">
        <f t="shared" si="8"/>
        <v>#VALUE!</v>
      </c>
    </row>
    <row r="47" spans="1:19" x14ac:dyDescent="0.4">
      <c r="A47" s="34" t="s">
        <v>66</v>
      </c>
      <c r="B47" s="27">
        <f>input1!B47</f>
        <v>0</v>
      </c>
      <c r="C47" s="23">
        <f>input1!C47</f>
        <v>0</v>
      </c>
      <c r="D47" s="24">
        <f>input1!D47</f>
        <v>0</v>
      </c>
      <c r="E47" s="25">
        <f>input1!E47</f>
        <v>0</v>
      </c>
      <c r="F47" s="70" t="str">
        <f t="shared" si="9"/>
        <v>-</v>
      </c>
      <c r="G47" s="66" t="e">
        <f>input1!AE47</f>
        <v>#VALUE!</v>
      </c>
      <c r="H47" s="71" t="e">
        <f t="shared" si="1"/>
        <v>#VALUE!</v>
      </c>
      <c r="I47" s="72" t="e">
        <f>input1!AG47</f>
        <v>#VALUE!</v>
      </c>
      <c r="J47" s="71" t="e">
        <f t="shared" si="2"/>
        <v>#VALUE!</v>
      </c>
      <c r="K47" s="73" t="e">
        <f>input1!AJ47</f>
        <v>#VALUE!</v>
      </c>
      <c r="L47" s="71" t="e">
        <f t="shared" si="3"/>
        <v>#VALUE!</v>
      </c>
      <c r="M47" s="72" t="e">
        <f>input1!AM47</f>
        <v>#VALUE!</v>
      </c>
      <c r="N47" s="71" t="e">
        <f t="shared" si="4"/>
        <v>#VALUE!</v>
      </c>
      <c r="O47" s="73" t="e">
        <f>input1!AN47</f>
        <v>#VALUE!</v>
      </c>
      <c r="P47" s="74" t="e">
        <f t="shared" si="5"/>
        <v>#VALUE!</v>
      </c>
      <c r="Q47" s="68" t="e">
        <f t="shared" si="6"/>
        <v>#VALUE!</v>
      </c>
      <c r="R47" s="75" t="e">
        <f t="shared" si="7"/>
        <v>#VALUE!</v>
      </c>
      <c r="S47" s="76" t="e">
        <f t="shared" si="8"/>
        <v>#VALUE!</v>
      </c>
    </row>
    <row r="48" spans="1:19" ht="21" thickBot="1" x14ac:dyDescent="0.45">
      <c r="A48" s="37" t="s">
        <v>67</v>
      </c>
      <c r="B48" s="30">
        <f>input1!B48</f>
        <v>0</v>
      </c>
      <c r="C48" s="31">
        <f>input1!C48</f>
        <v>0</v>
      </c>
      <c r="D48" s="32">
        <f>input1!D48</f>
        <v>0</v>
      </c>
      <c r="E48" s="33">
        <f>input1!E48</f>
        <v>0</v>
      </c>
      <c r="F48" s="77" t="str">
        <f t="shared" si="9"/>
        <v>-</v>
      </c>
      <c r="G48" s="78" t="e">
        <f>input1!AE48</f>
        <v>#VALUE!</v>
      </c>
      <c r="H48" s="79" t="e">
        <f t="shared" si="1"/>
        <v>#VALUE!</v>
      </c>
      <c r="I48" s="80" t="e">
        <f>input1!AG48</f>
        <v>#VALUE!</v>
      </c>
      <c r="J48" s="81" t="e">
        <f t="shared" si="2"/>
        <v>#VALUE!</v>
      </c>
      <c r="K48" s="82" t="e">
        <f>input1!AJ48</f>
        <v>#VALUE!</v>
      </c>
      <c r="L48" s="81" t="e">
        <f t="shared" si="3"/>
        <v>#VALUE!</v>
      </c>
      <c r="M48" s="80" t="e">
        <f>input1!AM48</f>
        <v>#VALUE!</v>
      </c>
      <c r="N48" s="81" t="e">
        <f t="shared" si="4"/>
        <v>#VALUE!</v>
      </c>
      <c r="O48" s="82" t="e">
        <f>input1!AN48</f>
        <v>#VALUE!</v>
      </c>
      <c r="P48" s="83" t="e">
        <f t="shared" si="5"/>
        <v>#VALUE!</v>
      </c>
      <c r="Q48" s="68" t="e">
        <f t="shared" si="6"/>
        <v>#VALUE!</v>
      </c>
      <c r="R48" s="84" t="e">
        <f t="shared" si="7"/>
        <v>#VALUE!</v>
      </c>
      <c r="S48" s="77" t="e">
        <f t="shared" si="8"/>
        <v>#VALUE!</v>
      </c>
    </row>
    <row r="49" spans="1:19" x14ac:dyDescent="0.4">
      <c r="A49" s="34" t="s">
        <v>68</v>
      </c>
      <c r="B49" s="27">
        <f>input1!B49</f>
        <v>0</v>
      </c>
      <c r="C49" s="23">
        <f>input1!C49</f>
        <v>0</v>
      </c>
      <c r="D49" s="24">
        <f>input1!D49</f>
        <v>0</v>
      </c>
      <c r="E49" s="25">
        <f>input1!E49</f>
        <v>0</v>
      </c>
      <c r="F49" s="76" t="str">
        <f t="shared" si="9"/>
        <v>-</v>
      </c>
      <c r="G49" s="64" t="e">
        <f>input1!AE49</f>
        <v>#VALUE!</v>
      </c>
      <c r="H49" s="65" t="e">
        <f t="shared" si="1"/>
        <v>#VALUE!</v>
      </c>
      <c r="I49" s="66" t="e">
        <f>input1!AG49</f>
        <v>#VALUE!</v>
      </c>
      <c r="J49" s="71" t="e">
        <f t="shared" si="2"/>
        <v>#VALUE!</v>
      </c>
      <c r="K49" s="67" t="e">
        <f>input1!AJ49</f>
        <v>#VALUE!</v>
      </c>
      <c r="L49" s="71" t="e">
        <f t="shared" si="3"/>
        <v>#VALUE!</v>
      </c>
      <c r="M49" s="66" t="e">
        <f>input1!AM49</f>
        <v>#VALUE!</v>
      </c>
      <c r="N49" s="71" t="e">
        <f t="shared" si="4"/>
        <v>#VALUE!</v>
      </c>
      <c r="O49" s="67" t="e">
        <f>input1!AN49</f>
        <v>#VALUE!</v>
      </c>
      <c r="P49" s="74" t="e">
        <f t="shared" si="5"/>
        <v>#VALUE!</v>
      </c>
      <c r="Q49" s="68" t="e">
        <f t="shared" si="6"/>
        <v>#VALUE!</v>
      </c>
      <c r="R49" s="69" t="e">
        <f t="shared" si="7"/>
        <v>#VALUE!</v>
      </c>
      <c r="S49" s="76" t="e">
        <f t="shared" si="8"/>
        <v>#VALUE!</v>
      </c>
    </row>
    <row r="50" spans="1:19" x14ac:dyDescent="0.4">
      <c r="A50" s="35" t="s">
        <v>69</v>
      </c>
      <c r="B50" s="27">
        <f>input1!B50</f>
        <v>0</v>
      </c>
      <c r="C50" s="23">
        <f>input1!C50</f>
        <v>0</v>
      </c>
      <c r="D50" s="24">
        <f>input1!D50</f>
        <v>0</v>
      </c>
      <c r="E50" s="25">
        <f>input1!E50</f>
        <v>0</v>
      </c>
      <c r="F50" s="70" t="str">
        <f t="shared" si="9"/>
        <v>-</v>
      </c>
      <c r="G50" s="66" t="e">
        <f>input1!AE50</f>
        <v>#VALUE!</v>
      </c>
      <c r="H50" s="71" t="e">
        <f t="shared" si="1"/>
        <v>#VALUE!</v>
      </c>
      <c r="I50" s="72" t="e">
        <f>input1!AG50</f>
        <v>#VALUE!</v>
      </c>
      <c r="J50" s="71" t="e">
        <f t="shared" si="2"/>
        <v>#VALUE!</v>
      </c>
      <c r="K50" s="73" t="e">
        <f>input1!AJ50</f>
        <v>#VALUE!</v>
      </c>
      <c r="L50" s="71" t="e">
        <f t="shared" si="3"/>
        <v>#VALUE!</v>
      </c>
      <c r="M50" s="72" t="e">
        <f>input1!AM50</f>
        <v>#VALUE!</v>
      </c>
      <c r="N50" s="71" t="e">
        <f t="shared" si="4"/>
        <v>#VALUE!</v>
      </c>
      <c r="O50" s="73" t="e">
        <f>input1!AN50</f>
        <v>#VALUE!</v>
      </c>
      <c r="P50" s="74" t="e">
        <f t="shared" si="5"/>
        <v>#VALUE!</v>
      </c>
      <c r="Q50" s="68" t="e">
        <f t="shared" si="6"/>
        <v>#VALUE!</v>
      </c>
      <c r="R50" s="75" t="e">
        <f t="shared" si="7"/>
        <v>#VALUE!</v>
      </c>
      <c r="S50" s="76" t="e">
        <f t="shared" si="8"/>
        <v>#VALUE!</v>
      </c>
    </row>
    <row r="51" spans="1:19" x14ac:dyDescent="0.4">
      <c r="A51" s="36" t="s">
        <v>70</v>
      </c>
      <c r="B51" s="27">
        <f>input1!B51</f>
        <v>0</v>
      </c>
      <c r="C51" s="23">
        <f>input1!C51</f>
        <v>0</v>
      </c>
      <c r="D51" s="24">
        <f>input1!D51</f>
        <v>0</v>
      </c>
      <c r="E51" s="25">
        <f>input1!E51</f>
        <v>0</v>
      </c>
      <c r="F51" s="70" t="str">
        <f t="shared" si="9"/>
        <v>-</v>
      </c>
      <c r="G51" s="66" t="e">
        <f>input1!AE51</f>
        <v>#VALUE!</v>
      </c>
      <c r="H51" s="71" t="e">
        <f t="shared" si="1"/>
        <v>#VALUE!</v>
      </c>
      <c r="I51" s="72" t="e">
        <f>input1!AG51</f>
        <v>#VALUE!</v>
      </c>
      <c r="J51" s="71" t="e">
        <f t="shared" si="2"/>
        <v>#VALUE!</v>
      </c>
      <c r="K51" s="73" t="e">
        <f>input1!AJ51</f>
        <v>#VALUE!</v>
      </c>
      <c r="L51" s="71" t="e">
        <f t="shared" si="3"/>
        <v>#VALUE!</v>
      </c>
      <c r="M51" s="72" t="e">
        <f>input1!AM51</f>
        <v>#VALUE!</v>
      </c>
      <c r="N51" s="71" t="e">
        <f t="shared" si="4"/>
        <v>#VALUE!</v>
      </c>
      <c r="O51" s="73" t="e">
        <f>input1!AN51</f>
        <v>#VALUE!</v>
      </c>
      <c r="P51" s="74" t="e">
        <f t="shared" si="5"/>
        <v>#VALUE!</v>
      </c>
      <c r="Q51" s="68" t="e">
        <f t="shared" si="6"/>
        <v>#VALUE!</v>
      </c>
      <c r="R51" s="75" t="e">
        <f t="shared" si="7"/>
        <v>#VALUE!</v>
      </c>
      <c r="S51" s="76" t="e">
        <f t="shared" si="8"/>
        <v>#VALUE!</v>
      </c>
    </row>
    <row r="52" spans="1:19" x14ac:dyDescent="0.4">
      <c r="A52" s="34" t="s">
        <v>71</v>
      </c>
      <c r="B52" s="27">
        <f>input1!B52</f>
        <v>0</v>
      </c>
      <c r="C52" s="23">
        <f>input1!C52</f>
        <v>0</v>
      </c>
      <c r="D52" s="24">
        <f>input1!D52</f>
        <v>0</v>
      </c>
      <c r="E52" s="25">
        <f>input1!E52</f>
        <v>0</v>
      </c>
      <c r="F52" s="70" t="str">
        <f t="shared" si="9"/>
        <v>-</v>
      </c>
      <c r="G52" s="66" t="e">
        <f>input1!AE52</f>
        <v>#VALUE!</v>
      </c>
      <c r="H52" s="71" t="e">
        <f t="shared" si="1"/>
        <v>#VALUE!</v>
      </c>
      <c r="I52" s="72" t="e">
        <f>input1!AG52</f>
        <v>#VALUE!</v>
      </c>
      <c r="J52" s="71" t="e">
        <f t="shared" si="2"/>
        <v>#VALUE!</v>
      </c>
      <c r="K52" s="73" t="e">
        <f>input1!AJ52</f>
        <v>#VALUE!</v>
      </c>
      <c r="L52" s="71" t="e">
        <f t="shared" si="3"/>
        <v>#VALUE!</v>
      </c>
      <c r="M52" s="72" t="e">
        <f>input1!AM52</f>
        <v>#VALUE!</v>
      </c>
      <c r="N52" s="71" t="e">
        <f t="shared" si="4"/>
        <v>#VALUE!</v>
      </c>
      <c r="O52" s="73" t="e">
        <f>input1!AN52</f>
        <v>#VALUE!</v>
      </c>
      <c r="P52" s="74" t="e">
        <f t="shared" si="5"/>
        <v>#VALUE!</v>
      </c>
      <c r="Q52" s="68" t="e">
        <f t="shared" si="6"/>
        <v>#VALUE!</v>
      </c>
      <c r="R52" s="75" t="e">
        <f t="shared" si="7"/>
        <v>#VALUE!</v>
      </c>
      <c r="S52" s="76" t="e">
        <f t="shared" si="8"/>
        <v>#VALUE!</v>
      </c>
    </row>
    <row r="53" spans="1:19" ht="21" thickBot="1" x14ac:dyDescent="0.45">
      <c r="A53" s="37" t="s">
        <v>72</v>
      </c>
      <c r="B53" s="30">
        <f>input1!B53</f>
        <v>0</v>
      </c>
      <c r="C53" s="31">
        <f>input1!C53</f>
        <v>0</v>
      </c>
      <c r="D53" s="32">
        <f>input1!D53</f>
        <v>0</v>
      </c>
      <c r="E53" s="33">
        <f>input1!E53</f>
        <v>0</v>
      </c>
      <c r="F53" s="77" t="str">
        <f t="shared" si="9"/>
        <v>-</v>
      </c>
      <c r="G53" s="78" t="e">
        <f>input1!AE53</f>
        <v>#VALUE!</v>
      </c>
      <c r="H53" s="79" t="e">
        <f t="shared" si="1"/>
        <v>#VALUE!</v>
      </c>
      <c r="I53" s="80" t="e">
        <f>input1!AG53</f>
        <v>#VALUE!</v>
      </c>
      <c r="J53" s="81" t="e">
        <f t="shared" si="2"/>
        <v>#VALUE!</v>
      </c>
      <c r="K53" s="82" t="e">
        <f>input1!AJ53</f>
        <v>#VALUE!</v>
      </c>
      <c r="L53" s="81" t="e">
        <f t="shared" si="3"/>
        <v>#VALUE!</v>
      </c>
      <c r="M53" s="80" t="e">
        <f>input1!AM53</f>
        <v>#VALUE!</v>
      </c>
      <c r="N53" s="81" t="e">
        <f t="shared" si="4"/>
        <v>#VALUE!</v>
      </c>
      <c r="O53" s="82" t="e">
        <f>input1!AN53</f>
        <v>#VALUE!</v>
      </c>
      <c r="P53" s="83" t="e">
        <f t="shared" si="5"/>
        <v>#VALUE!</v>
      </c>
      <c r="Q53" s="68" t="e">
        <f t="shared" si="6"/>
        <v>#VALUE!</v>
      </c>
      <c r="R53" s="84" t="e">
        <f t="shared" si="7"/>
        <v>#VALUE!</v>
      </c>
      <c r="S53" s="77" t="e">
        <f t="shared" si="8"/>
        <v>#VALUE!</v>
      </c>
    </row>
    <row r="54" spans="1:19" x14ac:dyDescent="0.4">
      <c r="A54" s="34">
        <v>51</v>
      </c>
      <c r="B54" s="27">
        <f>input1!B54</f>
        <v>0</v>
      </c>
      <c r="C54" s="23">
        <f>input1!C54</f>
        <v>0</v>
      </c>
      <c r="D54" s="24">
        <f>input1!D54</f>
        <v>0</v>
      </c>
      <c r="E54" s="25">
        <f>input1!E54</f>
        <v>0</v>
      </c>
      <c r="F54" s="76" t="str">
        <f>IF(E54=1,"ชาย",IF(E54=2,"หญิง","-"))</f>
        <v>-</v>
      </c>
      <c r="G54" s="64" t="e">
        <f>input1!AE54</f>
        <v>#VALUE!</v>
      </c>
      <c r="H54" s="65" t="e">
        <f>IF(AND(G54&gt;=0,G54&lt;=4),"ปกติ",IF(G54=5,"เสี่ยง",IF(AND(G54&gt;=6,G54&lt;=10),"มีปัญหา","Error")))</f>
        <v>#VALUE!</v>
      </c>
      <c r="I54" s="66" t="e">
        <f>input1!AG54</f>
        <v>#VALUE!</v>
      </c>
      <c r="J54" s="71" t="e">
        <f>IF(AND(I54&gt;=0,I54&lt;=4),"ปกติ",IF(I54=5,"เสี่ยง",IF(AND(I54&gt;=6,I54&lt;=10),"มีปัญหา","Error")))</f>
        <v>#VALUE!</v>
      </c>
      <c r="K54" s="67" t="e">
        <f>input1!AJ54</f>
        <v>#VALUE!</v>
      </c>
      <c r="L54" s="71" t="e">
        <f>IF(AND(K54&gt;=0,K54&lt;=5),"ปกติ",IF(K54=6,"เสี่ยง",IF(AND(K54&gt;=7,K54&lt;=10),"มีปัญหา","Error")))</f>
        <v>#VALUE!</v>
      </c>
      <c r="M54" s="66" t="e">
        <f>input1!AM54</f>
        <v>#VALUE!</v>
      </c>
      <c r="N54" s="71" t="e">
        <f>IF(AND(M54&gt;=0,M54&lt;=4),"ปกติ",IF(M54=5,"เสี่ยง",IF(AND(M54&gt;=6,M54&lt;=10),"มีปัญหา","Error")))</f>
        <v>#VALUE!</v>
      </c>
      <c r="O54" s="67" t="e">
        <f>input1!AN54</f>
        <v>#VALUE!</v>
      </c>
      <c r="P54" s="74" t="e">
        <f t="shared" si="5"/>
        <v>#VALUE!</v>
      </c>
      <c r="Q54" s="68" t="e">
        <f t="shared" si="6"/>
        <v>#VALUE!</v>
      </c>
      <c r="R54" s="69" t="e">
        <f>IF(Q54&lt;1,0,Q54)</f>
        <v>#VALUE!</v>
      </c>
      <c r="S54" s="76" t="e">
        <f>IF(AND(R54&gt;=0,R54&lt;=15),"ปกติ",IF(AND(R54&gt;=16,R54&lt;=18),"เสี่ยง",IF(AND(R54&gt;=19,R54&lt;=40),"มีปัญหา","Error")))</f>
        <v>#VALUE!</v>
      </c>
    </row>
    <row r="55" spans="1:19" x14ac:dyDescent="0.4">
      <c r="A55" s="35">
        <v>52</v>
      </c>
      <c r="B55" s="27">
        <f>input1!B55</f>
        <v>0</v>
      </c>
      <c r="C55" s="23">
        <f>input1!C55</f>
        <v>0</v>
      </c>
      <c r="D55" s="24">
        <f>input1!D55</f>
        <v>0</v>
      </c>
      <c r="E55" s="25">
        <f>input1!E55</f>
        <v>0</v>
      </c>
      <c r="F55" s="70" t="str">
        <f>IF(E55=1,"ชาย",IF(E55=2,"หญิง","-"))</f>
        <v>-</v>
      </c>
      <c r="G55" s="66" t="e">
        <f>input1!AE55</f>
        <v>#VALUE!</v>
      </c>
      <c r="H55" s="71" t="e">
        <f>IF(AND(G55&gt;=0,G55&lt;=4),"ปกติ",IF(G55=5,"เสี่ยง",IF(AND(G55&gt;=6,G55&lt;=10),"มีปัญหา","Error")))</f>
        <v>#VALUE!</v>
      </c>
      <c r="I55" s="66" t="e">
        <f>input1!AG55</f>
        <v>#VALUE!</v>
      </c>
      <c r="J55" s="71" t="e">
        <f>IF(AND(I55&gt;=0,I55&lt;=4),"ปกติ",IF(I55=5,"เสี่ยง",IF(AND(I55&gt;=6,I55&lt;=10),"มีปัญหา","Error")))</f>
        <v>#VALUE!</v>
      </c>
      <c r="K55" s="73" t="e">
        <f>input1!AJ55</f>
        <v>#VALUE!</v>
      </c>
      <c r="L55" s="71" t="e">
        <f>IF(AND(K55&gt;=0,K55&lt;=5),"ปกติ",IF(K55=6,"เสี่ยง",IF(AND(K55&gt;=7,K55&lt;=10),"มีปัญหา","Error")))</f>
        <v>#VALUE!</v>
      </c>
      <c r="M55" s="72" t="e">
        <f>input1!AM55</f>
        <v>#VALUE!</v>
      </c>
      <c r="N55" s="71" t="e">
        <f>IF(AND(M55&gt;=0,M55&lt;=4),"ปกติ",IF(M55=5,"เสี่ยง",IF(AND(M55&gt;=6,M55&lt;=10),"มีปัญหา","Error")))</f>
        <v>#VALUE!</v>
      </c>
      <c r="O55" s="73" t="e">
        <f>input1!AN55</f>
        <v>#VALUE!</v>
      </c>
      <c r="P55" s="74" t="e">
        <f t="shared" si="5"/>
        <v>#VALUE!</v>
      </c>
      <c r="Q55" s="68" t="e">
        <f t="shared" si="6"/>
        <v>#VALUE!</v>
      </c>
      <c r="R55" s="75" t="e">
        <f>IF(Q55&lt;1,0,Q55)</f>
        <v>#VALUE!</v>
      </c>
      <c r="S55" s="76" t="e">
        <f>IF(AND(R55&gt;=0,R55&lt;=15),"ปกติ",IF(AND(R55&gt;=16,R55&lt;=18),"เสี่ยง",IF(AND(R55&gt;=19,R55&lt;=40),"มีปัญหา","Error")))</f>
        <v>#VALUE!</v>
      </c>
    </row>
    <row r="56" spans="1:19" x14ac:dyDescent="0.4">
      <c r="A56" s="36">
        <v>53</v>
      </c>
      <c r="B56" s="27">
        <f>input1!B56</f>
        <v>0</v>
      </c>
      <c r="C56" s="23">
        <f>input1!C56</f>
        <v>0</v>
      </c>
      <c r="D56" s="24">
        <f>input1!D56</f>
        <v>0</v>
      </c>
      <c r="E56" s="25">
        <f>input1!E56</f>
        <v>0</v>
      </c>
      <c r="F56" s="70" t="str">
        <f>IF(E56=1,"ชาย",IF(E56=2,"หญิง","-"))</f>
        <v>-</v>
      </c>
      <c r="G56" s="66" t="e">
        <f>input1!AE56</f>
        <v>#VALUE!</v>
      </c>
      <c r="H56" s="71" t="e">
        <f>IF(AND(G56&gt;=0,G56&lt;=4),"ปกติ",IF(G56=5,"เสี่ยง",IF(AND(G56&gt;=6,G56&lt;=10),"มีปัญหา","Error")))</f>
        <v>#VALUE!</v>
      </c>
      <c r="I56" s="66" t="e">
        <f>input1!AG56</f>
        <v>#VALUE!</v>
      </c>
      <c r="J56" s="71" t="e">
        <f>IF(AND(I56&gt;=0,I56&lt;=4),"ปกติ",IF(I56=5,"เสี่ยง",IF(AND(I56&gt;=6,I56&lt;=10),"มีปัญหา","Error")))</f>
        <v>#VALUE!</v>
      </c>
      <c r="K56" s="73" t="e">
        <f>input1!AJ56</f>
        <v>#VALUE!</v>
      </c>
      <c r="L56" s="71" t="e">
        <f>IF(AND(K56&gt;=0,K56&lt;=5),"ปกติ",IF(K56=6,"เสี่ยง",IF(AND(K56&gt;=7,K56&lt;=10),"มีปัญหา","Error")))</f>
        <v>#VALUE!</v>
      </c>
      <c r="M56" s="72" t="e">
        <f>input1!AM56</f>
        <v>#VALUE!</v>
      </c>
      <c r="N56" s="71" t="e">
        <f>IF(AND(M56&gt;=0,M56&lt;=4),"ปกติ",IF(M56=5,"เสี่ยง",IF(AND(M56&gt;=6,M56&lt;=10),"มีปัญหา","Error")))</f>
        <v>#VALUE!</v>
      </c>
      <c r="O56" s="73" t="e">
        <f>input1!AN56</f>
        <v>#VALUE!</v>
      </c>
      <c r="P56" s="74" t="e">
        <f t="shared" si="5"/>
        <v>#VALUE!</v>
      </c>
      <c r="Q56" s="68" t="e">
        <f t="shared" si="6"/>
        <v>#VALUE!</v>
      </c>
      <c r="R56" s="75" t="e">
        <f>IF(Q56&lt;1,0,Q56)</f>
        <v>#VALUE!</v>
      </c>
      <c r="S56" s="76" t="e">
        <f>IF(AND(R56&gt;=0,R56&lt;=15),"ปกติ",IF(AND(R56&gt;=16,R56&lt;=18),"เสี่ยง",IF(AND(R56&gt;=19,R56&lt;=40),"มีปัญหา","Error")))</f>
        <v>#VALUE!</v>
      </c>
    </row>
    <row r="57" spans="1:19" x14ac:dyDescent="0.4">
      <c r="A57" s="34">
        <v>54</v>
      </c>
      <c r="B57" s="27">
        <f>input1!B57</f>
        <v>0</v>
      </c>
      <c r="C57" s="23">
        <f>input1!C57</f>
        <v>0</v>
      </c>
      <c r="D57" s="24">
        <f>input1!D57</f>
        <v>0</v>
      </c>
      <c r="E57" s="25">
        <f>input1!E57</f>
        <v>0</v>
      </c>
      <c r="F57" s="70" t="str">
        <f>IF(E57=1,"ชาย",IF(E57=2,"หญิง","-"))</f>
        <v>-</v>
      </c>
      <c r="G57" s="66" t="e">
        <f>input1!AE57</f>
        <v>#VALUE!</v>
      </c>
      <c r="H57" s="71" t="e">
        <f>IF(AND(G57&gt;=0,G57&lt;=4),"ปกติ",IF(G57=5,"เสี่ยง",IF(AND(G57&gt;=6,G57&lt;=10),"มีปัญหา","Error")))</f>
        <v>#VALUE!</v>
      </c>
      <c r="I57" s="66" t="e">
        <f>input1!AG57</f>
        <v>#VALUE!</v>
      </c>
      <c r="J57" s="71" t="e">
        <f>IF(AND(I57&gt;=0,I57&lt;=4),"ปกติ",IF(I57=5,"เสี่ยง",IF(AND(I57&gt;=6,I57&lt;=10),"มีปัญหา","Error")))</f>
        <v>#VALUE!</v>
      </c>
      <c r="K57" s="73" t="e">
        <f>input1!AJ57</f>
        <v>#VALUE!</v>
      </c>
      <c r="L57" s="71" t="e">
        <f>IF(AND(K57&gt;=0,K57&lt;=5),"ปกติ",IF(K57=6,"เสี่ยง",IF(AND(K57&gt;=7,K57&lt;=10),"มีปัญหา","Error")))</f>
        <v>#VALUE!</v>
      </c>
      <c r="M57" s="72" t="e">
        <f>input1!AM57</f>
        <v>#VALUE!</v>
      </c>
      <c r="N57" s="71" t="e">
        <f>IF(AND(M57&gt;=0,M57&lt;=4),"ปกติ",IF(M57=5,"เสี่ยง",IF(AND(M57&gt;=6,M57&lt;=10),"มีปัญหา","Error")))</f>
        <v>#VALUE!</v>
      </c>
      <c r="O57" s="73" t="e">
        <f>input1!AN57</f>
        <v>#VALUE!</v>
      </c>
      <c r="P57" s="74" t="e">
        <f t="shared" si="5"/>
        <v>#VALUE!</v>
      </c>
      <c r="Q57" s="68" t="e">
        <f t="shared" si="6"/>
        <v>#VALUE!</v>
      </c>
      <c r="R57" s="75" t="e">
        <f>IF(Q57&lt;1,0,Q57)</f>
        <v>#VALUE!</v>
      </c>
      <c r="S57" s="76" t="e">
        <f>IF(AND(R57&gt;=0,R57&lt;=15),"ปกติ",IF(AND(R57&gt;=16,R57&lt;=18),"เสี่ยง",IF(AND(R57&gt;=19,R57&lt;=40),"มีปัญหา","Error")))</f>
        <v>#VALUE!</v>
      </c>
    </row>
    <row r="58" spans="1:19" ht="21" thickBot="1" x14ac:dyDescent="0.45">
      <c r="A58" s="37">
        <v>55</v>
      </c>
      <c r="B58" s="30">
        <f>input1!B58</f>
        <v>0</v>
      </c>
      <c r="C58" s="31">
        <f>input1!C58</f>
        <v>0</v>
      </c>
      <c r="D58" s="32">
        <f>input1!D58</f>
        <v>0</v>
      </c>
      <c r="E58" s="33">
        <f>input1!E58</f>
        <v>0</v>
      </c>
      <c r="F58" s="77" t="str">
        <f>IF(E58=1,"ชาย",IF(E58=2,"หญิง","-"))</f>
        <v>-</v>
      </c>
      <c r="G58" s="78" t="e">
        <f>input1!AE58</f>
        <v>#VALUE!</v>
      </c>
      <c r="H58" s="79" t="e">
        <f>IF(AND(G58&gt;=0,G58&lt;=4),"ปกติ",IF(G58=5,"เสี่ยง",IF(AND(G58&gt;=6,G58&lt;=10),"มีปัญหา","Error")))</f>
        <v>#VALUE!</v>
      </c>
      <c r="I58" s="80" t="e">
        <f>input1!AG58</f>
        <v>#VALUE!</v>
      </c>
      <c r="J58" s="81" t="e">
        <f>IF(AND(I58&gt;=0,I58&lt;=4),"ปกติ",IF(I58=5,"เสี่ยง",IF(AND(I58&gt;=6,I58&lt;=10),"มีปัญหา","Error")))</f>
        <v>#VALUE!</v>
      </c>
      <c r="K58" s="82" t="e">
        <f>input1!AJ58</f>
        <v>#VALUE!</v>
      </c>
      <c r="L58" s="81" t="e">
        <f>IF(AND(K58&gt;=0,K58&lt;=5),"ปกติ",IF(K58=6,"เสี่ยง",IF(AND(K58&gt;=7,K58&lt;=10),"มีปัญหา","Error")))</f>
        <v>#VALUE!</v>
      </c>
      <c r="M58" s="80" t="e">
        <f>input1!AM58</f>
        <v>#VALUE!</v>
      </c>
      <c r="N58" s="81" t="e">
        <f>IF(AND(M58&gt;=0,M58&lt;=4),"ปกติ",IF(M58=5,"เสี่ยง",IF(AND(M58&gt;=6,M58&lt;=10),"มีปัญหา","Error")))</f>
        <v>#VALUE!</v>
      </c>
      <c r="O58" s="82" t="e">
        <f>input1!AN58</f>
        <v>#VALUE!</v>
      </c>
      <c r="P58" s="83" t="e">
        <f t="shared" si="5"/>
        <v>#VALUE!</v>
      </c>
      <c r="Q58" s="68" t="e">
        <f t="shared" si="6"/>
        <v>#VALUE!</v>
      </c>
      <c r="R58" s="84" t="e">
        <f>IF(Q58&lt;1,0,Q58)</f>
        <v>#VALUE!</v>
      </c>
      <c r="S58" s="77" t="e">
        <f>IF(AND(R58&gt;=0,R58&lt;=15),"ปกติ",IF(AND(R58&gt;=16,R58&lt;=18),"เสี่ยง",IF(AND(R58&gt;=19,R58&lt;=40),"มีปัญหา","Error")))</f>
        <v>#VALUE!</v>
      </c>
    </row>
  </sheetData>
  <sheetProtection password="EC15" sheet="1" formatCells="0" formatColumns="0" formatRows="0" insertColumns="0" insertRows="0" insertHyperlinks="0" deleteColumns="0" deleteRows="0" sort="0" autoFilter="0" pivotTables="0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ageMargins left="0.7" right="0.7" top="0.75" bottom="0.75" header="0.3" footer="0.3"/>
  <pageSetup paperSize="9" scale="63" orientation="portrait" r:id="rId1"/>
  <ignoredErrors>
    <ignoredError sqref="I4:I58" formula="1"/>
    <ignoredError sqref="A4:A5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zoomScaleSheetLayoutView="100" workbookViewId="0">
      <pane ySplit="3" topLeftCell="A4" activePane="bottomLeft" state="frozen"/>
      <selection pane="bottomLeft" sqref="A1:F1"/>
    </sheetView>
  </sheetViews>
  <sheetFormatPr defaultRowHeight="20.25" x14ac:dyDescent="0.4"/>
  <cols>
    <col min="1" max="1" width="2.625" style="1" bestFit="1" customWidth="1"/>
    <col min="2" max="2" width="4" style="1" bestFit="1" customWidth="1"/>
    <col min="3" max="3" width="5.625" style="1" bestFit="1" customWidth="1"/>
    <col min="4" max="4" width="34.875" style="1" customWidth="1"/>
    <col min="5" max="5" width="3.875" style="1" hidden="1" customWidth="1"/>
    <col min="6" max="6" width="4.125" style="1" bestFit="1" customWidth="1"/>
    <col min="7" max="7" width="5.25" style="1" bestFit="1" customWidth="1"/>
    <col min="8" max="8" width="6.25" style="1" bestFit="1" customWidth="1"/>
    <col min="9" max="9" width="3.875" style="1" customWidth="1"/>
    <col min="10" max="10" width="9.875" style="1" bestFit="1" customWidth="1"/>
    <col min="11" max="11" width="3.875" style="1" customWidth="1"/>
    <col min="12" max="12" width="9.875" style="1" bestFit="1" customWidth="1"/>
    <col min="13" max="13" width="3.875" style="1" customWidth="1"/>
    <col min="14" max="14" width="9.875" style="1" bestFit="1" customWidth="1"/>
    <col min="15" max="15" width="3.875" style="1" customWidth="1"/>
    <col min="16" max="16" width="8.125" style="1" bestFit="1" customWidth="1"/>
    <col min="17" max="17" width="2.625" style="1" hidden="1" customWidth="1"/>
    <col min="18" max="18" width="5.25" style="1" bestFit="1" customWidth="1"/>
    <col min="19" max="19" width="9.875" style="1" bestFit="1" customWidth="1"/>
    <col min="20" max="16384" width="9" style="1"/>
  </cols>
  <sheetData>
    <row r="1" spans="1:19" ht="21.75" customHeight="1" thickBot="1" x14ac:dyDescent="0.5">
      <c r="A1" s="245" t="str">
        <f>input1!A1</f>
        <v>การแปรผลคะแนน SDQ ระบบดูแล ช่วยเหลือนักเรียน</v>
      </c>
      <c r="B1" s="246"/>
      <c r="C1" s="246"/>
      <c r="D1" s="246"/>
      <c r="E1" s="246"/>
      <c r="F1" s="247"/>
      <c r="G1" s="246" t="s">
        <v>73</v>
      </c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7"/>
    </row>
    <row r="2" spans="1:19" ht="22.5" customHeight="1" thickBot="1" x14ac:dyDescent="0.5">
      <c r="A2" s="245" t="str">
        <f>input1!A2</f>
        <v>ชั้น ม.   4/2   ชื่อครูที่ปรึกษา ครูวิรัช ศรีโกเศรษฐ , ครูบพิตร ชูพยุง</v>
      </c>
      <c r="B2" s="246"/>
      <c r="C2" s="246"/>
      <c r="D2" s="246"/>
      <c r="E2" s="246"/>
      <c r="F2" s="247"/>
      <c r="G2" s="245" t="s">
        <v>56</v>
      </c>
      <c r="H2" s="247"/>
      <c r="I2" s="249" t="s">
        <v>57</v>
      </c>
      <c r="J2" s="249"/>
      <c r="K2" s="245" t="s">
        <v>58</v>
      </c>
      <c r="L2" s="247"/>
      <c r="M2" s="249" t="s">
        <v>59</v>
      </c>
      <c r="N2" s="249"/>
      <c r="O2" s="245" t="s">
        <v>60</v>
      </c>
      <c r="P2" s="247"/>
      <c r="Q2" s="87"/>
      <c r="R2" s="245" t="s">
        <v>61</v>
      </c>
      <c r="S2" s="247"/>
    </row>
    <row r="3" spans="1:19" ht="21.75" thickBot="1" x14ac:dyDescent="0.5">
      <c r="A3" s="18" t="s">
        <v>7</v>
      </c>
      <c r="B3" s="19" t="s">
        <v>8</v>
      </c>
      <c r="C3" s="20" t="s">
        <v>9</v>
      </c>
      <c r="D3" s="19" t="s">
        <v>10</v>
      </c>
      <c r="E3" s="20" t="s">
        <v>11</v>
      </c>
      <c r="F3" s="55" t="s">
        <v>11</v>
      </c>
      <c r="G3" s="56" t="s">
        <v>62</v>
      </c>
      <c r="H3" s="57" t="s">
        <v>63</v>
      </c>
      <c r="I3" s="56" t="s">
        <v>62</v>
      </c>
      <c r="J3" s="58" t="s">
        <v>63</v>
      </c>
      <c r="K3" s="59" t="s">
        <v>62</v>
      </c>
      <c r="L3" s="57" t="s">
        <v>63</v>
      </c>
      <c r="M3" s="56" t="s">
        <v>62</v>
      </c>
      <c r="N3" s="58" t="s">
        <v>63</v>
      </c>
      <c r="O3" s="59" t="s">
        <v>62</v>
      </c>
      <c r="P3" s="60" t="s">
        <v>63</v>
      </c>
      <c r="Q3" s="61"/>
      <c r="R3" s="62" t="s">
        <v>62</v>
      </c>
      <c r="S3" s="19" t="s">
        <v>63</v>
      </c>
    </row>
    <row r="4" spans="1:19" s="3" customFormat="1" ht="18" customHeight="1" x14ac:dyDescent="0.45">
      <c r="A4" s="21" t="s">
        <v>12</v>
      </c>
      <c r="B4" s="22" t="str">
        <f>input1!B4</f>
        <v>2</v>
      </c>
      <c r="C4" s="23">
        <f>input1!C4</f>
        <v>25798</v>
      </c>
      <c r="D4" s="24" t="str">
        <f>input1!D4</f>
        <v>นางสาวชรินรัตน์ เผ่าผม</v>
      </c>
      <c r="E4" s="25">
        <f>input1!E4</f>
        <v>2</v>
      </c>
      <c r="F4" s="63" t="str">
        <f>IF(E4=1,"ชาย",IF(E4=2,"หญิง","-"))</f>
        <v>หญิง</v>
      </c>
      <c r="G4" s="67">
        <f>input2!AE4</f>
        <v>1</v>
      </c>
      <c r="H4" s="65" t="str">
        <f>IF(AND(G4&gt;=0,G4&lt;=3),"ปกติ",IF(G4=4,"เสี่ยง",IF(AND(G4&gt;=5,G4&lt;=10),"มีปัญหา","Error")))</f>
        <v>ปกติ</v>
      </c>
      <c r="I4" s="217">
        <f>input2!AG4</f>
        <v>0</v>
      </c>
      <c r="J4" s="65" t="str">
        <f>IF(AND(I4&gt;=0,I4&lt;=3),"ปกติ",IF(I4=4,"เสี่ยง",IF(AND(I4&gt;=5,I4&lt;=10),"มีปัญหา","Error")))</f>
        <v>ปกติ</v>
      </c>
      <c r="K4" s="218">
        <f>input2!AJ4</f>
        <v>1</v>
      </c>
      <c r="L4" s="65" t="str">
        <f>IF(AND(K4&gt;=0,K4&lt;=5),"ปกติ",IF(K4=6,"เสี่ยง",IF(AND(K4&gt;=7,K4&lt;=10),"มีปัญหา","Error")))</f>
        <v>ปกติ</v>
      </c>
      <c r="M4" s="217">
        <f>input2!AM4</f>
        <v>2</v>
      </c>
      <c r="N4" s="65" t="str">
        <f>IF(AND(M4&gt;=0,M4&lt;=4),"ปกติ",IF(M4=5,"เสี่ยง",IF(AND(M4&gt;=6,M4&lt;=10),"มีปัญหา","Error")))</f>
        <v>ปกติ</v>
      </c>
      <c r="O4" s="218">
        <f>input2!AN4</f>
        <v>10</v>
      </c>
      <c r="P4" s="65" t="str">
        <f>IF(AND(O4&gt;=0,O4&lt;=3),"ไม่มีจุดแข็ง",IF(AND(O4&gt;=4,O4&lt;=10),"มีจุดแข็ง","Error"))</f>
        <v>มีจุดแข็ง</v>
      </c>
      <c r="Q4" s="68">
        <f>G4+I4+K4+M4</f>
        <v>4</v>
      </c>
      <c r="R4" s="69">
        <f>IF(Q4&lt;1,0,Q4)</f>
        <v>4</v>
      </c>
      <c r="S4" s="65" t="str">
        <f>IF(AND(R4&gt;=0,R4&lt;=13),"ปกติ",IF(AND(R4&gt;=14,R4&lt;=16),"เสี่ยง",IF(AND(R4&gt;=17,R4&lt;=40),"มีปัญหา","Error")))</f>
        <v>ปกติ</v>
      </c>
    </row>
    <row r="5" spans="1:19" s="3" customFormat="1" ht="18" customHeight="1" x14ac:dyDescent="0.45">
      <c r="A5" s="26" t="s">
        <v>13</v>
      </c>
      <c r="B5" s="27" t="str">
        <f>input1!B5</f>
        <v>2</v>
      </c>
      <c r="C5" s="23">
        <f>input1!C5</f>
        <v>25800</v>
      </c>
      <c r="D5" s="24" t="str">
        <f>input1!D5</f>
        <v>นางสาวรณดา แย้มถนอม</v>
      </c>
      <c r="E5" s="25">
        <f>input1!E5</f>
        <v>2</v>
      </c>
      <c r="F5" s="70" t="str">
        <f t="shared" ref="F5:F38" si="0">IF(E5=1,"ชาย",IF(E5=2,"หญิง","-"))</f>
        <v>หญิง</v>
      </c>
      <c r="G5" s="73">
        <f>input2!AE5</f>
        <v>0</v>
      </c>
      <c r="H5" s="71" t="str">
        <f t="shared" ref="H5:H53" si="1">IF(AND(G5&gt;=0,G5&lt;=3),"ปกติ",IF(G5=4,"เสี่ยง",IF(AND(G5&gt;=5,G5&lt;=10),"มีปัญหา","Error")))</f>
        <v>ปกติ</v>
      </c>
      <c r="I5" s="72">
        <f>input2!AG5</f>
        <v>0</v>
      </c>
      <c r="J5" s="71" t="str">
        <f t="shared" ref="J5:J53" si="2">IF(AND(I5&gt;=0,I5&lt;=3),"ปกติ",IF(I5=4,"เสี่ยง",IF(AND(I5&gt;=5,I5&lt;=10),"มีปัญหา","Error")))</f>
        <v>ปกติ</v>
      </c>
      <c r="K5" s="73">
        <f>input2!AJ5</f>
        <v>0</v>
      </c>
      <c r="L5" s="71" t="str">
        <f t="shared" ref="L5:L53" si="3">IF(AND(K5&gt;=0,K5&lt;=5),"ปกติ",IF(K5=6,"เสี่ยง",IF(AND(K5&gt;=7,K5&lt;=10),"มีปัญหา","Error")))</f>
        <v>ปกติ</v>
      </c>
      <c r="M5" s="72">
        <f>input2!AM5</f>
        <v>2</v>
      </c>
      <c r="N5" s="71" t="str">
        <f t="shared" ref="N5:N53" si="4">IF(AND(M5&gt;=0,M5&lt;=4),"ปกติ",IF(M5=5,"เสี่ยง",IF(AND(M5&gt;=6,M5&lt;=10),"มีปัญหา","Error")))</f>
        <v>ปกติ</v>
      </c>
      <c r="O5" s="73">
        <f>input2!AN5</f>
        <v>10</v>
      </c>
      <c r="P5" s="74" t="str">
        <f t="shared" ref="P5:P58" si="5">IF(AND(O5&gt;=0,O5&lt;=3),"ไม่มีจุดแข็ง",IF(AND(O5&gt;=4,O5&lt;=10),"มีจุดแข็ง","Error"))</f>
        <v>มีจุดแข็ง</v>
      </c>
      <c r="Q5" s="68">
        <f t="shared" ref="Q5:Q58" si="6">G5+I5+K5+M5</f>
        <v>2</v>
      </c>
      <c r="R5" s="75">
        <f t="shared" ref="R5:R53" si="7">IF(Q5&lt;1,0,Q5)</f>
        <v>2</v>
      </c>
      <c r="S5" s="76" t="str">
        <f t="shared" ref="S5:S53" si="8">IF(AND(R5&gt;=0,R5&lt;=13),"ปกติ",IF(AND(R5&gt;=14,R5&lt;=16),"เสี่ยง",IF(AND(R5&gt;=17,R5&lt;=40),"มีปัญหา","Error")))</f>
        <v>ปกติ</v>
      </c>
    </row>
    <row r="6" spans="1:19" s="3" customFormat="1" ht="18" customHeight="1" x14ac:dyDescent="0.45">
      <c r="A6" s="28" t="s">
        <v>14</v>
      </c>
      <c r="B6" s="27" t="str">
        <f>input1!B6</f>
        <v>2</v>
      </c>
      <c r="C6" s="23">
        <f>input1!C6</f>
        <v>25865</v>
      </c>
      <c r="D6" s="24" t="str">
        <f>input1!D6</f>
        <v>นางสาวอนิศรี เซี่ยงฉิน</v>
      </c>
      <c r="E6" s="25">
        <f>input1!E6</f>
        <v>2</v>
      </c>
      <c r="F6" s="70" t="str">
        <f t="shared" si="0"/>
        <v>หญิง</v>
      </c>
      <c r="G6" s="67">
        <f>input2!AE6</f>
        <v>3</v>
      </c>
      <c r="H6" s="71" t="str">
        <f t="shared" si="1"/>
        <v>ปกติ</v>
      </c>
      <c r="I6" s="66">
        <f>input2!AG6</f>
        <v>3</v>
      </c>
      <c r="J6" s="71" t="str">
        <f t="shared" si="2"/>
        <v>ปกติ</v>
      </c>
      <c r="K6" s="67">
        <f>input2!AJ6</f>
        <v>5</v>
      </c>
      <c r="L6" s="71" t="str">
        <f t="shared" si="3"/>
        <v>ปกติ</v>
      </c>
      <c r="M6" s="66">
        <f>input2!AM6</f>
        <v>2</v>
      </c>
      <c r="N6" s="71" t="str">
        <f t="shared" si="4"/>
        <v>ปกติ</v>
      </c>
      <c r="O6" s="67">
        <f>input2!AN6</f>
        <v>6</v>
      </c>
      <c r="P6" s="74" t="str">
        <f t="shared" si="5"/>
        <v>มีจุดแข็ง</v>
      </c>
      <c r="Q6" s="68">
        <f t="shared" si="6"/>
        <v>13</v>
      </c>
      <c r="R6" s="75">
        <f t="shared" si="7"/>
        <v>13</v>
      </c>
      <c r="S6" s="76" t="str">
        <f t="shared" si="8"/>
        <v>ปกติ</v>
      </c>
    </row>
    <row r="7" spans="1:19" s="3" customFormat="1" ht="18" customHeight="1" x14ac:dyDescent="0.45">
      <c r="A7" s="21" t="s">
        <v>15</v>
      </c>
      <c r="B7" s="27" t="str">
        <f>input1!B7</f>
        <v>2</v>
      </c>
      <c r="C7" s="23">
        <f>input1!C7</f>
        <v>25898</v>
      </c>
      <c r="D7" s="24" t="str">
        <f>input1!D7</f>
        <v>นางสาวจิราภา แก้วคูณเมือง</v>
      </c>
      <c r="E7" s="25">
        <f>input1!E7</f>
        <v>2</v>
      </c>
      <c r="F7" s="70" t="str">
        <f t="shared" si="0"/>
        <v>หญิง</v>
      </c>
      <c r="G7" s="73">
        <f>input2!AE7</f>
        <v>5</v>
      </c>
      <c r="H7" s="71" t="str">
        <f t="shared" si="1"/>
        <v>มีปัญหา</v>
      </c>
      <c r="I7" s="72">
        <f>input2!AG7</f>
        <v>3</v>
      </c>
      <c r="J7" s="71" t="str">
        <f t="shared" si="2"/>
        <v>ปกติ</v>
      </c>
      <c r="K7" s="73">
        <f>input2!AJ7</f>
        <v>3</v>
      </c>
      <c r="L7" s="71" t="str">
        <f t="shared" si="3"/>
        <v>ปกติ</v>
      </c>
      <c r="M7" s="72">
        <f>input2!AM7</f>
        <v>1</v>
      </c>
      <c r="N7" s="71" t="str">
        <f t="shared" si="4"/>
        <v>ปกติ</v>
      </c>
      <c r="O7" s="73">
        <f>input2!AN7</f>
        <v>5</v>
      </c>
      <c r="P7" s="74" t="str">
        <f t="shared" si="5"/>
        <v>มีจุดแข็ง</v>
      </c>
      <c r="Q7" s="68">
        <f t="shared" si="6"/>
        <v>12</v>
      </c>
      <c r="R7" s="75">
        <f t="shared" si="7"/>
        <v>12</v>
      </c>
      <c r="S7" s="76" t="str">
        <f t="shared" si="8"/>
        <v>ปกติ</v>
      </c>
    </row>
    <row r="8" spans="1:19" s="3" customFormat="1" ht="18" customHeight="1" thickBot="1" x14ac:dyDescent="0.5">
      <c r="A8" s="29" t="s">
        <v>16</v>
      </c>
      <c r="B8" s="30" t="str">
        <f>input1!B8</f>
        <v>2</v>
      </c>
      <c r="C8" s="31">
        <f>input1!C8</f>
        <v>25899</v>
      </c>
      <c r="D8" s="32" t="str">
        <f>input1!D8</f>
        <v>นางสาวสิริประภา ทองมี</v>
      </c>
      <c r="E8" s="33">
        <f>input1!E8</f>
        <v>2</v>
      </c>
      <c r="F8" s="77" t="str">
        <f t="shared" si="0"/>
        <v>หญิง</v>
      </c>
      <c r="G8" s="80">
        <f>input2!AE8</f>
        <v>4</v>
      </c>
      <c r="H8" s="81" t="str">
        <f t="shared" si="1"/>
        <v>เสี่ยง</v>
      </c>
      <c r="I8" s="80">
        <f>input2!AG8</f>
        <v>5</v>
      </c>
      <c r="J8" s="81" t="str">
        <f t="shared" si="2"/>
        <v>มีปัญหา</v>
      </c>
      <c r="K8" s="82">
        <f>input2!AJ8</f>
        <v>4</v>
      </c>
      <c r="L8" s="81" t="str">
        <f t="shared" si="3"/>
        <v>ปกติ</v>
      </c>
      <c r="M8" s="80">
        <f>input2!AM8</f>
        <v>5</v>
      </c>
      <c r="N8" s="81" t="str">
        <f t="shared" si="4"/>
        <v>เสี่ยง</v>
      </c>
      <c r="O8" s="82">
        <f>input2!AN8</f>
        <v>5</v>
      </c>
      <c r="P8" s="83" t="str">
        <f t="shared" si="5"/>
        <v>มีจุดแข็ง</v>
      </c>
      <c r="Q8" s="68">
        <f t="shared" si="6"/>
        <v>18</v>
      </c>
      <c r="R8" s="84">
        <f t="shared" si="7"/>
        <v>18</v>
      </c>
      <c r="S8" s="77" t="str">
        <f t="shared" si="8"/>
        <v>มีปัญหา</v>
      </c>
    </row>
    <row r="9" spans="1:19" s="3" customFormat="1" ht="18" customHeight="1" x14ac:dyDescent="0.45">
      <c r="A9" s="21" t="s">
        <v>17</v>
      </c>
      <c r="B9" s="27" t="str">
        <f>input1!B9</f>
        <v>2</v>
      </c>
      <c r="C9" s="23">
        <f>input1!C9</f>
        <v>26070</v>
      </c>
      <c r="D9" s="24" t="str">
        <f>input1!D9</f>
        <v>นางสาวธนัชญา รัตนบำรุง</v>
      </c>
      <c r="E9" s="25">
        <f>input1!E9</f>
        <v>2</v>
      </c>
      <c r="F9" s="76" t="str">
        <f t="shared" si="0"/>
        <v>หญิง</v>
      </c>
      <c r="G9" s="67">
        <f>input2!AE9</f>
        <v>2</v>
      </c>
      <c r="H9" s="71" t="str">
        <f t="shared" si="1"/>
        <v>ปกติ</v>
      </c>
      <c r="I9" s="66">
        <f>input2!AG9</f>
        <v>2</v>
      </c>
      <c r="J9" s="71" t="str">
        <f t="shared" si="2"/>
        <v>ปกติ</v>
      </c>
      <c r="K9" s="67">
        <f>input2!AJ9</f>
        <v>2</v>
      </c>
      <c r="L9" s="71" t="str">
        <f t="shared" si="3"/>
        <v>ปกติ</v>
      </c>
      <c r="M9" s="66">
        <f>input2!AM9</f>
        <v>1</v>
      </c>
      <c r="N9" s="71" t="str">
        <f t="shared" si="4"/>
        <v>ปกติ</v>
      </c>
      <c r="O9" s="67">
        <f>input2!AN9</f>
        <v>7</v>
      </c>
      <c r="P9" s="74" t="str">
        <f t="shared" si="5"/>
        <v>มีจุดแข็ง</v>
      </c>
      <c r="Q9" s="68">
        <f t="shared" si="6"/>
        <v>7</v>
      </c>
      <c r="R9" s="69">
        <f t="shared" si="7"/>
        <v>7</v>
      </c>
      <c r="S9" s="76" t="str">
        <f t="shared" si="8"/>
        <v>ปกติ</v>
      </c>
    </row>
    <row r="10" spans="1:19" s="3" customFormat="1" ht="18" customHeight="1" x14ac:dyDescent="0.45">
      <c r="A10" s="26" t="s">
        <v>18</v>
      </c>
      <c r="B10" s="27" t="str">
        <f>input1!B10</f>
        <v>2</v>
      </c>
      <c r="C10" s="23">
        <f>input1!C10</f>
        <v>26194</v>
      </c>
      <c r="D10" s="24" t="str">
        <f>input1!D10</f>
        <v>นางสาวสุกัญญา  สวัสดิ์ประทานชัย</v>
      </c>
      <c r="E10" s="25">
        <f>input1!E10</f>
        <v>2</v>
      </c>
      <c r="F10" s="70" t="str">
        <f t="shared" si="0"/>
        <v>หญิง</v>
      </c>
      <c r="G10" s="67">
        <f>input2!AE10</f>
        <v>5</v>
      </c>
      <c r="H10" s="71" t="str">
        <f t="shared" si="1"/>
        <v>มีปัญหา</v>
      </c>
      <c r="I10" s="66">
        <f>input2!AG10</f>
        <v>4</v>
      </c>
      <c r="J10" s="71" t="str">
        <f t="shared" si="2"/>
        <v>เสี่ยง</v>
      </c>
      <c r="K10" s="67">
        <f>input2!AJ10</f>
        <v>5</v>
      </c>
      <c r="L10" s="71" t="str">
        <f t="shared" si="3"/>
        <v>ปกติ</v>
      </c>
      <c r="M10" s="66">
        <f>input2!AM10</f>
        <v>4</v>
      </c>
      <c r="N10" s="71" t="str">
        <f t="shared" si="4"/>
        <v>ปกติ</v>
      </c>
      <c r="O10" s="67">
        <f>input2!AN10</f>
        <v>6</v>
      </c>
      <c r="P10" s="74" t="str">
        <f t="shared" si="5"/>
        <v>มีจุดแข็ง</v>
      </c>
      <c r="Q10" s="68">
        <f t="shared" si="6"/>
        <v>18</v>
      </c>
      <c r="R10" s="75">
        <f t="shared" si="7"/>
        <v>18</v>
      </c>
      <c r="S10" s="76" t="str">
        <f t="shared" si="8"/>
        <v>มีปัญหา</v>
      </c>
    </row>
    <row r="11" spans="1:19" s="3" customFormat="1" ht="18" customHeight="1" x14ac:dyDescent="0.45">
      <c r="A11" s="28" t="s">
        <v>19</v>
      </c>
      <c r="B11" s="27" t="str">
        <f>input1!B11</f>
        <v>2</v>
      </c>
      <c r="C11" s="23">
        <f>input1!C11</f>
        <v>26195</v>
      </c>
      <c r="D11" s="24" t="str">
        <f>input1!D11</f>
        <v>นางสาวเกวรี  ปลั่งกลาง</v>
      </c>
      <c r="E11" s="25">
        <f>input1!E11</f>
        <v>2</v>
      </c>
      <c r="F11" s="70" t="str">
        <f t="shared" si="0"/>
        <v>หญิง</v>
      </c>
      <c r="G11" s="73">
        <f>input2!AE11</f>
        <v>4</v>
      </c>
      <c r="H11" s="71" t="str">
        <f t="shared" si="1"/>
        <v>เสี่ยง</v>
      </c>
      <c r="I11" s="72">
        <f>input2!AG11</f>
        <v>1</v>
      </c>
      <c r="J11" s="71" t="str">
        <f t="shared" si="2"/>
        <v>ปกติ</v>
      </c>
      <c r="K11" s="73">
        <f>input2!AJ11</f>
        <v>2</v>
      </c>
      <c r="L11" s="71" t="str">
        <f t="shared" si="3"/>
        <v>ปกติ</v>
      </c>
      <c r="M11" s="72">
        <f>input2!AM11</f>
        <v>3</v>
      </c>
      <c r="N11" s="71" t="str">
        <f t="shared" si="4"/>
        <v>ปกติ</v>
      </c>
      <c r="O11" s="73">
        <f>input2!AN11</f>
        <v>7</v>
      </c>
      <c r="P11" s="74" t="str">
        <f t="shared" si="5"/>
        <v>มีจุดแข็ง</v>
      </c>
      <c r="Q11" s="68">
        <f t="shared" si="6"/>
        <v>10</v>
      </c>
      <c r="R11" s="75">
        <f t="shared" si="7"/>
        <v>10</v>
      </c>
      <c r="S11" s="76" t="str">
        <f t="shared" si="8"/>
        <v>ปกติ</v>
      </c>
    </row>
    <row r="12" spans="1:19" s="3" customFormat="1" ht="18" customHeight="1" x14ac:dyDescent="0.45">
      <c r="A12" s="21" t="s">
        <v>20</v>
      </c>
      <c r="B12" s="27">
        <f>input1!B12</f>
        <v>0</v>
      </c>
      <c r="C12" s="23">
        <f>input1!C12</f>
        <v>0</v>
      </c>
      <c r="D12" s="24">
        <f>input1!D12</f>
        <v>0</v>
      </c>
      <c r="E12" s="25">
        <f>input1!E12</f>
        <v>0</v>
      </c>
      <c r="F12" s="70" t="str">
        <f t="shared" si="0"/>
        <v>-</v>
      </c>
      <c r="G12" s="67" t="e">
        <f>input2!AE12</f>
        <v>#VALUE!</v>
      </c>
      <c r="H12" s="71" t="e">
        <f t="shared" si="1"/>
        <v>#VALUE!</v>
      </c>
      <c r="I12" s="66" t="e">
        <f>input2!AG12</f>
        <v>#VALUE!</v>
      </c>
      <c r="J12" s="71" t="e">
        <f t="shared" si="2"/>
        <v>#VALUE!</v>
      </c>
      <c r="K12" s="67" t="e">
        <f>input2!AJ12</f>
        <v>#VALUE!</v>
      </c>
      <c r="L12" s="71" t="e">
        <f t="shared" si="3"/>
        <v>#VALUE!</v>
      </c>
      <c r="M12" s="66" t="e">
        <f>input2!AM12</f>
        <v>#VALUE!</v>
      </c>
      <c r="N12" s="71" t="e">
        <f t="shared" si="4"/>
        <v>#VALUE!</v>
      </c>
      <c r="O12" s="67" t="e">
        <f>input2!AN12</f>
        <v>#VALUE!</v>
      </c>
      <c r="P12" s="74" t="e">
        <f t="shared" si="5"/>
        <v>#VALUE!</v>
      </c>
      <c r="Q12" s="68" t="e">
        <f t="shared" si="6"/>
        <v>#VALUE!</v>
      </c>
      <c r="R12" s="75" t="e">
        <f t="shared" si="7"/>
        <v>#VALUE!</v>
      </c>
      <c r="S12" s="76" t="e">
        <f t="shared" si="8"/>
        <v>#VALUE!</v>
      </c>
    </row>
    <row r="13" spans="1:19" s="3" customFormat="1" ht="18" customHeight="1" thickBot="1" x14ac:dyDescent="0.5">
      <c r="A13" s="29" t="s">
        <v>21</v>
      </c>
      <c r="B13" s="30">
        <f>input1!B13</f>
        <v>0</v>
      </c>
      <c r="C13" s="31">
        <f>input1!C13</f>
        <v>0</v>
      </c>
      <c r="D13" s="32">
        <f>input1!D13</f>
        <v>0</v>
      </c>
      <c r="E13" s="33">
        <f>input1!E13</f>
        <v>0</v>
      </c>
      <c r="F13" s="77" t="str">
        <f t="shared" si="0"/>
        <v>-</v>
      </c>
      <c r="G13" s="80" t="e">
        <f>input2!AE13</f>
        <v>#VALUE!</v>
      </c>
      <c r="H13" s="81" t="e">
        <f t="shared" si="1"/>
        <v>#VALUE!</v>
      </c>
      <c r="I13" s="80" t="e">
        <f>input2!AG13</f>
        <v>#VALUE!</v>
      </c>
      <c r="J13" s="81" t="e">
        <f t="shared" si="2"/>
        <v>#VALUE!</v>
      </c>
      <c r="K13" s="82" t="e">
        <f>input2!AJ13</f>
        <v>#VALUE!</v>
      </c>
      <c r="L13" s="81" t="e">
        <f t="shared" si="3"/>
        <v>#VALUE!</v>
      </c>
      <c r="M13" s="80" t="e">
        <f>input2!AM13</f>
        <v>#VALUE!</v>
      </c>
      <c r="N13" s="81" t="e">
        <f t="shared" si="4"/>
        <v>#VALUE!</v>
      </c>
      <c r="O13" s="82" t="e">
        <f>input2!AN13</f>
        <v>#VALUE!</v>
      </c>
      <c r="P13" s="83" t="e">
        <f t="shared" si="5"/>
        <v>#VALUE!</v>
      </c>
      <c r="Q13" s="68" t="e">
        <f t="shared" si="6"/>
        <v>#VALUE!</v>
      </c>
      <c r="R13" s="84" t="e">
        <f t="shared" si="7"/>
        <v>#VALUE!</v>
      </c>
      <c r="S13" s="77" t="e">
        <f t="shared" si="8"/>
        <v>#VALUE!</v>
      </c>
    </row>
    <row r="14" spans="1:19" s="3" customFormat="1" ht="18" customHeight="1" x14ac:dyDescent="0.45">
      <c r="A14" s="21" t="s">
        <v>22</v>
      </c>
      <c r="B14" s="27">
        <f>input1!B14</f>
        <v>0</v>
      </c>
      <c r="C14" s="23">
        <f>input1!C14</f>
        <v>0</v>
      </c>
      <c r="D14" s="24">
        <f>input1!D14</f>
        <v>0</v>
      </c>
      <c r="E14" s="25">
        <f>input1!E14</f>
        <v>0</v>
      </c>
      <c r="F14" s="76" t="str">
        <f t="shared" si="0"/>
        <v>-</v>
      </c>
      <c r="G14" s="67" t="e">
        <f>input2!AE14</f>
        <v>#VALUE!</v>
      </c>
      <c r="H14" s="71" t="e">
        <f t="shared" si="1"/>
        <v>#VALUE!</v>
      </c>
      <c r="I14" s="66" t="e">
        <f>input2!AG14</f>
        <v>#VALUE!</v>
      </c>
      <c r="J14" s="71" t="e">
        <f t="shared" si="2"/>
        <v>#VALUE!</v>
      </c>
      <c r="K14" s="67" t="e">
        <f>input2!AJ14</f>
        <v>#VALUE!</v>
      </c>
      <c r="L14" s="71" t="e">
        <f t="shared" si="3"/>
        <v>#VALUE!</v>
      </c>
      <c r="M14" s="66" t="e">
        <f>input2!AM14</f>
        <v>#VALUE!</v>
      </c>
      <c r="N14" s="71" t="e">
        <f t="shared" si="4"/>
        <v>#VALUE!</v>
      </c>
      <c r="O14" s="67" t="e">
        <f>input2!AN14</f>
        <v>#VALUE!</v>
      </c>
      <c r="P14" s="74" t="e">
        <f t="shared" si="5"/>
        <v>#VALUE!</v>
      </c>
      <c r="Q14" s="68" t="e">
        <f t="shared" si="6"/>
        <v>#VALUE!</v>
      </c>
      <c r="R14" s="69" t="e">
        <f t="shared" si="7"/>
        <v>#VALUE!</v>
      </c>
      <c r="S14" s="76" t="e">
        <f t="shared" si="8"/>
        <v>#VALUE!</v>
      </c>
    </row>
    <row r="15" spans="1:19" s="3" customFormat="1" ht="18" customHeight="1" x14ac:dyDescent="0.45">
      <c r="A15" s="26" t="s">
        <v>23</v>
      </c>
      <c r="B15" s="27">
        <f>input1!B15</f>
        <v>0</v>
      </c>
      <c r="C15" s="23">
        <f>input1!C15</f>
        <v>0</v>
      </c>
      <c r="D15" s="24">
        <f>input1!D15</f>
        <v>0</v>
      </c>
      <c r="E15" s="25">
        <f>input1!E15</f>
        <v>0</v>
      </c>
      <c r="F15" s="70" t="str">
        <f t="shared" si="0"/>
        <v>-</v>
      </c>
      <c r="G15" s="73" t="e">
        <f>input2!AE15</f>
        <v>#VALUE!</v>
      </c>
      <c r="H15" s="71" t="e">
        <f t="shared" si="1"/>
        <v>#VALUE!</v>
      </c>
      <c r="I15" s="72" t="e">
        <f>input2!AG15</f>
        <v>#VALUE!</v>
      </c>
      <c r="J15" s="71" t="e">
        <f t="shared" si="2"/>
        <v>#VALUE!</v>
      </c>
      <c r="K15" s="73" t="e">
        <f>input2!AJ15</f>
        <v>#VALUE!</v>
      </c>
      <c r="L15" s="71" t="e">
        <f t="shared" si="3"/>
        <v>#VALUE!</v>
      </c>
      <c r="M15" s="72" t="e">
        <f>input2!AM15</f>
        <v>#VALUE!</v>
      </c>
      <c r="N15" s="71" t="e">
        <f t="shared" si="4"/>
        <v>#VALUE!</v>
      </c>
      <c r="O15" s="73" t="e">
        <f>input2!AN15</f>
        <v>#VALUE!</v>
      </c>
      <c r="P15" s="74" t="e">
        <f t="shared" si="5"/>
        <v>#VALUE!</v>
      </c>
      <c r="Q15" s="68" t="e">
        <f t="shared" si="6"/>
        <v>#VALUE!</v>
      </c>
      <c r="R15" s="75" t="e">
        <f t="shared" si="7"/>
        <v>#VALUE!</v>
      </c>
      <c r="S15" s="76" t="e">
        <f t="shared" si="8"/>
        <v>#VALUE!</v>
      </c>
    </row>
    <row r="16" spans="1:19" s="3" customFormat="1" ht="18" customHeight="1" x14ac:dyDescent="0.45">
      <c r="A16" s="28" t="s">
        <v>24</v>
      </c>
      <c r="B16" s="27">
        <f>input1!B16</f>
        <v>0</v>
      </c>
      <c r="C16" s="23">
        <f>input1!C16</f>
        <v>0</v>
      </c>
      <c r="D16" s="24">
        <f>input1!D16</f>
        <v>0</v>
      </c>
      <c r="E16" s="25">
        <f>input1!E16</f>
        <v>0</v>
      </c>
      <c r="F16" s="70" t="str">
        <f t="shared" si="0"/>
        <v>-</v>
      </c>
      <c r="G16" s="67" t="e">
        <f>input2!AE16</f>
        <v>#VALUE!</v>
      </c>
      <c r="H16" s="71" t="e">
        <f t="shared" si="1"/>
        <v>#VALUE!</v>
      </c>
      <c r="I16" s="66" t="e">
        <f>input2!AG16</f>
        <v>#VALUE!</v>
      </c>
      <c r="J16" s="71" t="e">
        <f t="shared" si="2"/>
        <v>#VALUE!</v>
      </c>
      <c r="K16" s="67" t="e">
        <f>input2!AJ16</f>
        <v>#VALUE!</v>
      </c>
      <c r="L16" s="71" t="e">
        <f t="shared" si="3"/>
        <v>#VALUE!</v>
      </c>
      <c r="M16" s="66" t="e">
        <f>input2!AM16</f>
        <v>#VALUE!</v>
      </c>
      <c r="N16" s="71" t="e">
        <f t="shared" si="4"/>
        <v>#VALUE!</v>
      </c>
      <c r="O16" s="67" t="e">
        <f>input2!AN16</f>
        <v>#VALUE!</v>
      </c>
      <c r="P16" s="74" t="e">
        <f t="shared" si="5"/>
        <v>#VALUE!</v>
      </c>
      <c r="Q16" s="68" t="e">
        <f t="shared" si="6"/>
        <v>#VALUE!</v>
      </c>
      <c r="R16" s="75" t="e">
        <f t="shared" si="7"/>
        <v>#VALUE!</v>
      </c>
      <c r="S16" s="76" t="e">
        <f t="shared" si="8"/>
        <v>#VALUE!</v>
      </c>
    </row>
    <row r="17" spans="1:31" s="3" customFormat="1" ht="18" customHeight="1" x14ac:dyDescent="0.45">
      <c r="A17" s="21" t="s">
        <v>25</v>
      </c>
      <c r="B17" s="27">
        <f>input1!B17</f>
        <v>0</v>
      </c>
      <c r="C17" s="23">
        <f>input1!C17</f>
        <v>0</v>
      </c>
      <c r="D17" s="24">
        <f>input1!D17</f>
        <v>0</v>
      </c>
      <c r="E17" s="25">
        <f>input1!E17</f>
        <v>0</v>
      </c>
      <c r="F17" s="70" t="str">
        <f t="shared" si="0"/>
        <v>-</v>
      </c>
      <c r="G17" s="73" t="e">
        <f>input2!AE17</f>
        <v>#VALUE!</v>
      </c>
      <c r="H17" s="71" t="e">
        <f t="shared" si="1"/>
        <v>#VALUE!</v>
      </c>
      <c r="I17" s="72" t="e">
        <f>input2!AG17</f>
        <v>#VALUE!</v>
      </c>
      <c r="J17" s="71" t="e">
        <f t="shared" si="2"/>
        <v>#VALUE!</v>
      </c>
      <c r="K17" s="73" t="e">
        <f>input2!AJ17</f>
        <v>#VALUE!</v>
      </c>
      <c r="L17" s="71" t="e">
        <f t="shared" si="3"/>
        <v>#VALUE!</v>
      </c>
      <c r="M17" s="72" t="e">
        <f>input2!AM17</f>
        <v>#VALUE!</v>
      </c>
      <c r="N17" s="71" t="e">
        <f t="shared" si="4"/>
        <v>#VALUE!</v>
      </c>
      <c r="O17" s="73" t="e">
        <f>input2!AN17</f>
        <v>#VALUE!</v>
      </c>
      <c r="P17" s="74" t="e">
        <f t="shared" si="5"/>
        <v>#VALUE!</v>
      </c>
      <c r="Q17" s="68" t="e">
        <f t="shared" si="6"/>
        <v>#VALUE!</v>
      </c>
      <c r="R17" s="75" t="e">
        <f t="shared" si="7"/>
        <v>#VALUE!</v>
      </c>
      <c r="S17" s="76" t="e">
        <f t="shared" si="8"/>
        <v>#VALUE!</v>
      </c>
    </row>
    <row r="18" spans="1:31" s="3" customFormat="1" ht="18" customHeight="1" thickBot="1" x14ac:dyDescent="0.5">
      <c r="A18" s="29" t="s">
        <v>26</v>
      </c>
      <c r="B18" s="30">
        <f>input1!B18</f>
        <v>0</v>
      </c>
      <c r="C18" s="31">
        <f>input1!C18</f>
        <v>0</v>
      </c>
      <c r="D18" s="32">
        <f>input1!D18</f>
        <v>0</v>
      </c>
      <c r="E18" s="33">
        <f>input1!E18</f>
        <v>0</v>
      </c>
      <c r="F18" s="77" t="str">
        <f t="shared" si="0"/>
        <v>-</v>
      </c>
      <c r="G18" s="80" t="e">
        <f>input2!AE18</f>
        <v>#VALUE!</v>
      </c>
      <c r="H18" s="81" t="e">
        <f t="shared" si="1"/>
        <v>#VALUE!</v>
      </c>
      <c r="I18" s="80" t="e">
        <f>input2!AG18</f>
        <v>#VALUE!</v>
      </c>
      <c r="J18" s="81" t="e">
        <f t="shared" si="2"/>
        <v>#VALUE!</v>
      </c>
      <c r="K18" s="82" t="e">
        <f>input2!AJ18</f>
        <v>#VALUE!</v>
      </c>
      <c r="L18" s="81" t="e">
        <f t="shared" si="3"/>
        <v>#VALUE!</v>
      </c>
      <c r="M18" s="80" t="e">
        <f>input2!AM18</f>
        <v>#VALUE!</v>
      </c>
      <c r="N18" s="81" t="e">
        <f t="shared" si="4"/>
        <v>#VALUE!</v>
      </c>
      <c r="O18" s="82" t="e">
        <f>input2!AN18</f>
        <v>#VALUE!</v>
      </c>
      <c r="P18" s="83" t="e">
        <f t="shared" si="5"/>
        <v>#VALUE!</v>
      </c>
      <c r="Q18" s="68" t="e">
        <f t="shared" si="6"/>
        <v>#VALUE!</v>
      </c>
      <c r="R18" s="84" t="e">
        <f t="shared" si="7"/>
        <v>#VALUE!</v>
      </c>
      <c r="S18" s="77" t="e">
        <f t="shared" si="8"/>
        <v>#VALUE!</v>
      </c>
    </row>
    <row r="19" spans="1:31" s="3" customFormat="1" ht="18" customHeight="1" x14ac:dyDescent="0.45">
      <c r="A19" s="21" t="s">
        <v>27</v>
      </c>
      <c r="B19" s="27">
        <f>input1!B19</f>
        <v>0</v>
      </c>
      <c r="C19" s="23">
        <f>input1!C19</f>
        <v>0</v>
      </c>
      <c r="D19" s="24">
        <f>input1!D19</f>
        <v>0</v>
      </c>
      <c r="E19" s="25">
        <f>input1!E19</f>
        <v>0</v>
      </c>
      <c r="F19" s="76" t="str">
        <f t="shared" si="0"/>
        <v>-</v>
      </c>
      <c r="G19" s="67" t="e">
        <f>input2!AE19</f>
        <v>#VALUE!</v>
      </c>
      <c r="H19" s="71" t="e">
        <f t="shared" si="1"/>
        <v>#VALUE!</v>
      </c>
      <c r="I19" s="66" t="e">
        <f>input2!AG19</f>
        <v>#VALUE!</v>
      </c>
      <c r="J19" s="71" t="e">
        <f t="shared" si="2"/>
        <v>#VALUE!</v>
      </c>
      <c r="K19" s="67" t="e">
        <f>input2!AJ19</f>
        <v>#VALUE!</v>
      </c>
      <c r="L19" s="71" t="e">
        <f t="shared" si="3"/>
        <v>#VALUE!</v>
      </c>
      <c r="M19" s="66" t="e">
        <f>input2!AM19</f>
        <v>#VALUE!</v>
      </c>
      <c r="N19" s="71" t="e">
        <f t="shared" si="4"/>
        <v>#VALUE!</v>
      </c>
      <c r="O19" s="67" t="e">
        <f>input2!AN19</f>
        <v>#VALUE!</v>
      </c>
      <c r="P19" s="74" t="e">
        <f t="shared" si="5"/>
        <v>#VALUE!</v>
      </c>
      <c r="Q19" s="68" t="e">
        <f t="shared" si="6"/>
        <v>#VALUE!</v>
      </c>
      <c r="R19" s="69" t="e">
        <f t="shared" si="7"/>
        <v>#VALUE!</v>
      </c>
      <c r="S19" s="76" t="e">
        <f t="shared" si="8"/>
        <v>#VALUE!</v>
      </c>
    </row>
    <row r="20" spans="1:31" s="3" customFormat="1" ht="18" customHeight="1" x14ac:dyDescent="0.45">
      <c r="A20" s="26" t="s">
        <v>28</v>
      </c>
      <c r="B20" s="27">
        <f>input1!B20</f>
        <v>0</v>
      </c>
      <c r="C20" s="23">
        <f>input1!C20</f>
        <v>0</v>
      </c>
      <c r="D20" s="24">
        <f>input1!D20</f>
        <v>0</v>
      </c>
      <c r="E20" s="25">
        <f>input1!E20</f>
        <v>0</v>
      </c>
      <c r="F20" s="70" t="str">
        <f t="shared" si="0"/>
        <v>-</v>
      </c>
      <c r="G20" s="67" t="e">
        <f>input2!AE20</f>
        <v>#VALUE!</v>
      </c>
      <c r="H20" s="71" t="e">
        <f t="shared" si="1"/>
        <v>#VALUE!</v>
      </c>
      <c r="I20" s="66" t="e">
        <f>input2!AG20</f>
        <v>#VALUE!</v>
      </c>
      <c r="J20" s="71" t="e">
        <f t="shared" si="2"/>
        <v>#VALUE!</v>
      </c>
      <c r="K20" s="67" t="e">
        <f>input2!AJ20</f>
        <v>#VALUE!</v>
      </c>
      <c r="L20" s="71" t="e">
        <f t="shared" si="3"/>
        <v>#VALUE!</v>
      </c>
      <c r="M20" s="66" t="e">
        <f>input2!AM20</f>
        <v>#VALUE!</v>
      </c>
      <c r="N20" s="71" t="e">
        <f t="shared" si="4"/>
        <v>#VALUE!</v>
      </c>
      <c r="O20" s="67" t="e">
        <f>input2!AN20</f>
        <v>#VALUE!</v>
      </c>
      <c r="P20" s="74" t="e">
        <f t="shared" si="5"/>
        <v>#VALUE!</v>
      </c>
      <c r="Q20" s="68" t="e">
        <f t="shared" si="6"/>
        <v>#VALUE!</v>
      </c>
      <c r="R20" s="75" t="e">
        <f t="shared" si="7"/>
        <v>#VALUE!</v>
      </c>
      <c r="S20" s="76" t="e">
        <f t="shared" si="8"/>
        <v>#VALUE!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28" t="s">
        <v>29</v>
      </c>
      <c r="B21" s="27">
        <f>input1!B21</f>
        <v>0</v>
      </c>
      <c r="C21" s="23">
        <f>input1!C21</f>
        <v>0</v>
      </c>
      <c r="D21" s="24">
        <f>input1!D21</f>
        <v>0</v>
      </c>
      <c r="E21" s="25">
        <f>input1!E21</f>
        <v>0</v>
      </c>
      <c r="F21" s="70" t="str">
        <f t="shared" si="0"/>
        <v>-</v>
      </c>
      <c r="G21" s="73" t="e">
        <f>input2!AE21</f>
        <v>#VALUE!</v>
      </c>
      <c r="H21" s="71" t="e">
        <f t="shared" si="1"/>
        <v>#VALUE!</v>
      </c>
      <c r="I21" s="72" t="e">
        <f>input2!AG21</f>
        <v>#VALUE!</v>
      </c>
      <c r="J21" s="71" t="e">
        <f t="shared" si="2"/>
        <v>#VALUE!</v>
      </c>
      <c r="K21" s="73" t="e">
        <f>input2!AJ21</f>
        <v>#VALUE!</v>
      </c>
      <c r="L21" s="71" t="e">
        <f t="shared" si="3"/>
        <v>#VALUE!</v>
      </c>
      <c r="M21" s="72" t="e">
        <f>input2!AM21</f>
        <v>#VALUE!</v>
      </c>
      <c r="N21" s="71" t="e">
        <f t="shared" si="4"/>
        <v>#VALUE!</v>
      </c>
      <c r="O21" s="73" t="e">
        <f>input2!AN21</f>
        <v>#VALUE!</v>
      </c>
      <c r="P21" s="74" t="e">
        <f t="shared" si="5"/>
        <v>#VALUE!</v>
      </c>
      <c r="Q21" s="68" t="e">
        <f t="shared" si="6"/>
        <v>#VALUE!</v>
      </c>
      <c r="R21" s="75" t="e">
        <f t="shared" si="7"/>
        <v>#VALUE!</v>
      </c>
      <c r="S21" s="76" t="e">
        <f t="shared" si="8"/>
        <v>#VALUE!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21" t="s">
        <v>30</v>
      </c>
      <c r="B22" s="27">
        <f>input1!B22</f>
        <v>0</v>
      </c>
      <c r="C22" s="23">
        <f>input1!C22</f>
        <v>0</v>
      </c>
      <c r="D22" s="24">
        <f>input1!D22</f>
        <v>0</v>
      </c>
      <c r="E22" s="25">
        <f>input1!E22</f>
        <v>0</v>
      </c>
      <c r="F22" s="70" t="str">
        <f t="shared" si="0"/>
        <v>-</v>
      </c>
      <c r="G22" s="67" t="e">
        <f>input2!AE22</f>
        <v>#VALUE!</v>
      </c>
      <c r="H22" s="71" t="e">
        <f t="shared" si="1"/>
        <v>#VALUE!</v>
      </c>
      <c r="I22" s="66" t="e">
        <f>input2!AG22</f>
        <v>#VALUE!</v>
      </c>
      <c r="J22" s="71" t="e">
        <f t="shared" si="2"/>
        <v>#VALUE!</v>
      </c>
      <c r="K22" s="67" t="e">
        <f>input2!AJ22</f>
        <v>#VALUE!</v>
      </c>
      <c r="L22" s="71" t="e">
        <f t="shared" si="3"/>
        <v>#VALUE!</v>
      </c>
      <c r="M22" s="66" t="e">
        <f>input2!AM22</f>
        <v>#VALUE!</v>
      </c>
      <c r="N22" s="71" t="e">
        <f t="shared" si="4"/>
        <v>#VALUE!</v>
      </c>
      <c r="O22" s="67" t="e">
        <f>input2!AN22</f>
        <v>#VALUE!</v>
      </c>
      <c r="P22" s="74" t="e">
        <f t="shared" si="5"/>
        <v>#VALUE!</v>
      </c>
      <c r="Q22" s="68" t="e">
        <f t="shared" si="6"/>
        <v>#VALUE!</v>
      </c>
      <c r="R22" s="75" t="e">
        <f t="shared" si="7"/>
        <v>#VALUE!</v>
      </c>
      <c r="S22" s="76" t="e">
        <f t="shared" si="8"/>
        <v>#VALUE!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thickBot="1" x14ac:dyDescent="0.5">
      <c r="A23" s="29" t="s">
        <v>31</v>
      </c>
      <c r="B23" s="30">
        <f>input1!B23</f>
        <v>0</v>
      </c>
      <c r="C23" s="31">
        <f>input1!C23</f>
        <v>0</v>
      </c>
      <c r="D23" s="32">
        <f>input1!D23</f>
        <v>0</v>
      </c>
      <c r="E23" s="33">
        <f>input1!E23</f>
        <v>0</v>
      </c>
      <c r="F23" s="77" t="str">
        <f t="shared" si="0"/>
        <v>-</v>
      </c>
      <c r="G23" s="80" t="e">
        <f>input2!AE23</f>
        <v>#VALUE!</v>
      </c>
      <c r="H23" s="81" t="e">
        <f t="shared" si="1"/>
        <v>#VALUE!</v>
      </c>
      <c r="I23" s="80" t="e">
        <f>input2!AG23</f>
        <v>#VALUE!</v>
      </c>
      <c r="J23" s="81" t="e">
        <f t="shared" si="2"/>
        <v>#VALUE!</v>
      </c>
      <c r="K23" s="82" t="e">
        <f>input2!AJ23</f>
        <v>#VALUE!</v>
      </c>
      <c r="L23" s="81" t="e">
        <f t="shared" si="3"/>
        <v>#VALUE!</v>
      </c>
      <c r="M23" s="80" t="e">
        <f>input2!AM23</f>
        <v>#VALUE!</v>
      </c>
      <c r="N23" s="81" t="e">
        <f t="shared" si="4"/>
        <v>#VALUE!</v>
      </c>
      <c r="O23" s="82" t="e">
        <f>input2!AN23</f>
        <v>#VALUE!</v>
      </c>
      <c r="P23" s="83" t="e">
        <f t="shared" si="5"/>
        <v>#VALUE!</v>
      </c>
      <c r="Q23" s="68" t="e">
        <f t="shared" si="6"/>
        <v>#VALUE!</v>
      </c>
      <c r="R23" s="84" t="e">
        <f t="shared" si="7"/>
        <v>#VALUE!</v>
      </c>
      <c r="S23" s="77" t="e">
        <f t="shared" si="8"/>
        <v>#VALUE!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21" t="s">
        <v>32</v>
      </c>
      <c r="B24" s="27">
        <f>input1!B24</f>
        <v>0</v>
      </c>
      <c r="C24" s="23">
        <f>input1!C24</f>
        <v>0</v>
      </c>
      <c r="D24" s="24">
        <f>input1!D24</f>
        <v>0</v>
      </c>
      <c r="E24" s="25">
        <f>input1!E24</f>
        <v>0</v>
      </c>
      <c r="F24" s="76" t="str">
        <f t="shared" si="0"/>
        <v>-</v>
      </c>
      <c r="G24" s="67" t="e">
        <f>input2!AE24</f>
        <v>#VALUE!</v>
      </c>
      <c r="H24" s="71" t="e">
        <f t="shared" si="1"/>
        <v>#VALUE!</v>
      </c>
      <c r="I24" s="66" t="e">
        <f>input2!AG24</f>
        <v>#VALUE!</v>
      </c>
      <c r="J24" s="71" t="e">
        <f t="shared" si="2"/>
        <v>#VALUE!</v>
      </c>
      <c r="K24" s="67" t="e">
        <f>input2!AJ24</f>
        <v>#VALUE!</v>
      </c>
      <c r="L24" s="71" t="e">
        <f t="shared" si="3"/>
        <v>#VALUE!</v>
      </c>
      <c r="M24" s="66" t="e">
        <f>input2!AM24</f>
        <v>#VALUE!</v>
      </c>
      <c r="N24" s="71" t="e">
        <f t="shared" si="4"/>
        <v>#VALUE!</v>
      </c>
      <c r="O24" s="67" t="e">
        <f>input2!AN24</f>
        <v>#VALUE!</v>
      </c>
      <c r="P24" s="74" t="e">
        <f t="shared" si="5"/>
        <v>#VALUE!</v>
      </c>
      <c r="Q24" s="68" t="e">
        <f t="shared" si="6"/>
        <v>#VALUE!</v>
      </c>
      <c r="R24" s="69" t="e">
        <f t="shared" si="7"/>
        <v>#VALUE!</v>
      </c>
      <c r="S24" s="76" t="e">
        <f t="shared" si="8"/>
        <v>#VALUE!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26" t="s">
        <v>33</v>
      </c>
      <c r="B25" s="27">
        <f>input1!B25</f>
        <v>0</v>
      </c>
      <c r="C25" s="23">
        <f>input1!C25</f>
        <v>0</v>
      </c>
      <c r="D25" s="24">
        <f>input1!D25</f>
        <v>0</v>
      </c>
      <c r="E25" s="25">
        <f>input1!E25</f>
        <v>0</v>
      </c>
      <c r="F25" s="70" t="str">
        <f t="shared" si="0"/>
        <v>-</v>
      </c>
      <c r="G25" s="73" t="e">
        <f>input2!AE25</f>
        <v>#VALUE!</v>
      </c>
      <c r="H25" s="71" t="e">
        <f t="shared" si="1"/>
        <v>#VALUE!</v>
      </c>
      <c r="I25" s="72" t="e">
        <f>input2!AG25</f>
        <v>#VALUE!</v>
      </c>
      <c r="J25" s="71" t="e">
        <f t="shared" si="2"/>
        <v>#VALUE!</v>
      </c>
      <c r="K25" s="73" t="e">
        <f>input2!AJ25</f>
        <v>#VALUE!</v>
      </c>
      <c r="L25" s="71" t="e">
        <f t="shared" si="3"/>
        <v>#VALUE!</v>
      </c>
      <c r="M25" s="72" t="e">
        <f>input2!AM25</f>
        <v>#VALUE!</v>
      </c>
      <c r="N25" s="71" t="e">
        <f t="shared" si="4"/>
        <v>#VALUE!</v>
      </c>
      <c r="O25" s="73" t="e">
        <f>input2!AN25</f>
        <v>#VALUE!</v>
      </c>
      <c r="P25" s="74" t="e">
        <f t="shared" si="5"/>
        <v>#VALUE!</v>
      </c>
      <c r="Q25" s="68" t="e">
        <f t="shared" si="6"/>
        <v>#VALUE!</v>
      </c>
      <c r="R25" s="75" t="e">
        <f t="shared" si="7"/>
        <v>#VALUE!</v>
      </c>
      <c r="S25" s="76" t="e">
        <f t="shared" si="8"/>
        <v>#VALUE!</v>
      </c>
    </row>
    <row r="26" spans="1:31" s="3" customFormat="1" ht="18" customHeight="1" x14ac:dyDescent="0.45">
      <c r="A26" s="28" t="s">
        <v>34</v>
      </c>
      <c r="B26" s="27">
        <f>input1!B26</f>
        <v>0</v>
      </c>
      <c r="C26" s="23">
        <f>input1!C26</f>
        <v>0</v>
      </c>
      <c r="D26" s="24">
        <f>input1!D26</f>
        <v>0</v>
      </c>
      <c r="E26" s="25">
        <f>input1!E26</f>
        <v>0</v>
      </c>
      <c r="F26" s="70" t="str">
        <f t="shared" si="0"/>
        <v>-</v>
      </c>
      <c r="G26" s="67" t="e">
        <f>input2!AE26</f>
        <v>#VALUE!</v>
      </c>
      <c r="H26" s="71" t="e">
        <f t="shared" si="1"/>
        <v>#VALUE!</v>
      </c>
      <c r="I26" s="66" t="e">
        <f>input2!AG26</f>
        <v>#VALUE!</v>
      </c>
      <c r="J26" s="71" t="e">
        <f t="shared" si="2"/>
        <v>#VALUE!</v>
      </c>
      <c r="K26" s="67" t="e">
        <f>input2!AJ26</f>
        <v>#VALUE!</v>
      </c>
      <c r="L26" s="71" t="e">
        <f t="shared" si="3"/>
        <v>#VALUE!</v>
      </c>
      <c r="M26" s="66" t="e">
        <f>input2!AM26</f>
        <v>#VALUE!</v>
      </c>
      <c r="N26" s="71" t="e">
        <f t="shared" si="4"/>
        <v>#VALUE!</v>
      </c>
      <c r="O26" s="67" t="e">
        <f>input2!AN26</f>
        <v>#VALUE!</v>
      </c>
      <c r="P26" s="74" t="e">
        <f t="shared" si="5"/>
        <v>#VALUE!</v>
      </c>
      <c r="Q26" s="68" t="e">
        <f t="shared" si="6"/>
        <v>#VALUE!</v>
      </c>
      <c r="R26" s="75" t="e">
        <f t="shared" si="7"/>
        <v>#VALUE!</v>
      </c>
      <c r="S26" s="76" t="e">
        <f t="shared" si="8"/>
        <v>#VALUE!</v>
      </c>
    </row>
    <row r="27" spans="1:31" s="3" customFormat="1" ht="18" customHeight="1" x14ac:dyDescent="0.45">
      <c r="A27" s="21" t="s">
        <v>35</v>
      </c>
      <c r="B27" s="27">
        <f>input1!B27</f>
        <v>0</v>
      </c>
      <c r="C27" s="23">
        <f>input1!C27</f>
        <v>0</v>
      </c>
      <c r="D27" s="24">
        <f>input1!D27</f>
        <v>0</v>
      </c>
      <c r="E27" s="25">
        <f>input1!E27</f>
        <v>0</v>
      </c>
      <c r="F27" s="70" t="str">
        <f t="shared" si="0"/>
        <v>-</v>
      </c>
      <c r="G27" s="73" t="e">
        <f>input2!AE27</f>
        <v>#VALUE!</v>
      </c>
      <c r="H27" s="71" t="e">
        <f t="shared" si="1"/>
        <v>#VALUE!</v>
      </c>
      <c r="I27" s="72" t="e">
        <f>input2!AG27</f>
        <v>#VALUE!</v>
      </c>
      <c r="J27" s="71" t="e">
        <f t="shared" si="2"/>
        <v>#VALUE!</v>
      </c>
      <c r="K27" s="73" t="e">
        <f>input2!AJ27</f>
        <v>#VALUE!</v>
      </c>
      <c r="L27" s="71" t="e">
        <f t="shared" si="3"/>
        <v>#VALUE!</v>
      </c>
      <c r="M27" s="72" t="e">
        <f>input2!AM27</f>
        <v>#VALUE!</v>
      </c>
      <c r="N27" s="71" t="e">
        <f t="shared" si="4"/>
        <v>#VALUE!</v>
      </c>
      <c r="O27" s="73" t="e">
        <f>input2!AN27</f>
        <v>#VALUE!</v>
      </c>
      <c r="P27" s="74" t="e">
        <f t="shared" si="5"/>
        <v>#VALUE!</v>
      </c>
      <c r="Q27" s="68" t="e">
        <f t="shared" si="6"/>
        <v>#VALUE!</v>
      </c>
      <c r="R27" s="75" t="e">
        <f t="shared" si="7"/>
        <v>#VALUE!</v>
      </c>
      <c r="S27" s="76" t="e">
        <f t="shared" si="8"/>
        <v>#VALUE!</v>
      </c>
    </row>
    <row r="28" spans="1:31" s="3" customFormat="1" ht="18" customHeight="1" thickBot="1" x14ac:dyDescent="0.5">
      <c r="A28" s="29" t="s">
        <v>36</v>
      </c>
      <c r="B28" s="30">
        <f>input1!B28</f>
        <v>0</v>
      </c>
      <c r="C28" s="31">
        <f>input1!C28</f>
        <v>0</v>
      </c>
      <c r="D28" s="32">
        <f>input1!D28</f>
        <v>0</v>
      </c>
      <c r="E28" s="33">
        <f>input1!E28</f>
        <v>0</v>
      </c>
      <c r="F28" s="77" t="str">
        <f t="shared" si="0"/>
        <v>-</v>
      </c>
      <c r="G28" s="80" t="e">
        <f>input2!AE28</f>
        <v>#VALUE!</v>
      </c>
      <c r="H28" s="81" t="e">
        <f t="shared" si="1"/>
        <v>#VALUE!</v>
      </c>
      <c r="I28" s="80" t="e">
        <f>input2!AG28</f>
        <v>#VALUE!</v>
      </c>
      <c r="J28" s="81" t="e">
        <f t="shared" si="2"/>
        <v>#VALUE!</v>
      </c>
      <c r="K28" s="82" t="e">
        <f>input2!AJ28</f>
        <v>#VALUE!</v>
      </c>
      <c r="L28" s="81" t="e">
        <f t="shared" si="3"/>
        <v>#VALUE!</v>
      </c>
      <c r="M28" s="80" t="e">
        <f>input2!AM28</f>
        <v>#VALUE!</v>
      </c>
      <c r="N28" s="81" t="e">
        <f t="shared" si="4"/>
        <v>#VALUE!</v>
      </c>
      <c r="O28" s="82" t="e">
        <f>input2!AN28</f>
        <v>#VALUE!</v>
      </c>
      <c r="P28" s="83" t="e">
        <f t="shared" si="5"/>
        <v>#VALUE!</v>
      </c>
      <c r="Q28" s="68" t="e">
        <f t="shared" si="6"/>
        <v>#VALUE!</v>
      </c>
      <c r="R28" s="84" t="e">
        <f t="shared" si="7"/>
        <v>#VALUE!</v>
      </c>
      <c r="S28" s="77" t="e">
        <f t="shared" si="8"/>
        <v>#VALUE!</v>
      </c>
    </row>
    <row r="29" spans="1:31" s="3" customFormat="1" ht="18" customHeight="1" x14ac:dyDescent="0.45">
      <c r="A29" s="21" t="s">
        <v>37</v>
      </c>
      <c r="B29" s="27">
        <f>input1!B29</f>
        <v>0</v>
      </c>
      <c r="C29" s="23">
        <f>input1!C29</f>
        <v>0</v>
      </c>
      <c r="D29" s="24">
        <f>input1!D29</f>
        <v>0</v>
      </c>
      <c r="E29" s="25">
        <f>input1!E29</f>
        <v>0</v>
      </c>
      <c r="F29" s="76" t="str">
        <f t="shared" si="0"/>
        <v>-</v>
      </c>
      <c r="G29" s="67" t="e">
        <f>input2!AE29</f>
        <v>#VALUE!</v>
      </c>
      <c r="H29" s="71" t="e">
        <f t="shared" si="1"/>
        <v>#VALUE!</v>
      </c>
      <c r="I29" s="66" t="e">
        <f>input2!AG29</f>
        <v>#VALUE!</v>
      </c>
      <c r="J29" s="71" t="e">
        <f t="shared" si="2"/>
        <v>#VALUE!</v>
      </c>
      <c r="K29" s="67" t="e">
        <f>input2!AJ29</f>
        <v>#VALUE!</v>
      </c>
      <c r="L29" s="71" t="e">
        <f t="shared" si="3"/>
        <v>#VALUE!</v>
      </c>
      <c r="M29" s="66" t="e">
        <f>input2!AM29</f>
        <v>#VALUE!</v>
      </c>
      <c r="N29" s="71" t="e">
        <f t="shared" si="4"/>
        <v>#VALUE!</v>
      </c>
      <c r="O29" s="67" t="e">
        <f>input2!AN29</f>
        <v>#VALUE!</v>
      </c>
      <c r="P29" s="74" t="e">
        <f t="shared" si="5"/>
        <v>#VALUE!</v>
      </c>
      <c r="Q29" s="68" t="e">
        <f t="shared" si="6"/>
        <v>#VALUE!</v>
      </c>
      <c r="R29" s="69" t="e">
        <f t="shared" si="7"/>
        <v>#VALUE!</v>
      </c>
      <c r="S29" s="76" t="e">
        <f t="shared" si="8"/>
        <v>#VALUE!</v>
      </c>
    </row>
    <row r="30" spans="1:31" s="3" customFormat="1" ht="18" customHeight="1" x14ac:dyDescent="0.45">
      <c r="A30" s="26" t="s">
        <v>38</v>
      </c>
      <c r="B30" s="27">
        <f>input1!B30</f>
        <v>0</v>
      </c>
      <c r="C30" s="23">
        <f>input1!C30</f>
        <v>0</v>
      </c>
      <c r="D30" s="24">
        <f>input1!D30</f>
        <v>0</v>
      </c>
      <c r="E30" s="25">
        <f>input1!E30</f>
        <v>0</v>
      </c>
      <c r="F30" s="70" t="str">
        <f t="shared" si="0"/>
        <v>-</v>
      </c>
      <c r="G30" s="67" t="e">
        <f>input2!AE30</f>
        <v>#VALUE!</v>
      </c>
      <c r="H30" s="71" t="e">
        <f t="shared" si="1"/>
        <v>#VALUE!</v>
      </c>
      <c r="I30" s="66" t="e">
        <f>input2!AG30</f>
        <v>#VALUE!</v>
      </c>
      <c r="J30" s="71" t="e">
        <f t="shared" si="2"/>
        <v>#VALUE!</v>
      </c>
      <c r="K30" s="67" t="e">
        <f>input2!AJ30</f>
        <v>#VALUE!</v>
      </c>
      <c r="L30" s="71" t="e">
        <f t="shared" si="3"/>
        <v>#VALUE!</v>
      </c>
      <c r="M30" s="66" t="e">
        <f>input2!AM30</f>
        <v>#VALUE!</v>
      </c>
      <c r="N30" s="71" t="e">
        <f t="shared" si="4"/>
        <v>#VALUE!</v>
      </c>
      <c r="O30" s="67" t="e">
        <f>input2!AN30</f>
        <v>#VALUE!</v>
      </c>
      <c r="P30" s="74" t="e">
        <f t="shared" si="5"/>
        <v>#VALUE!</v>
      </c>
      <c r="Q30" s="68" t="e">
        <f t="shared" si="6"/>
        <v>#VALUE!</v>
      </c>
      <c r="R30" s="75" t="e">
        <f t="shared" si="7"/>
        <v>#VALUE!</v>
      </c>
      <c r="S30" s="76" t="e">
        <f t="shared" si="8"/>
        <v>#VALUE!</v>
      </c>
    </row>
    <row r="31" spans="1:31" s="3" customFormat="1" ht="18" customHeight="1" x14ac:dyDescent="0.45">
      <c r="A31" s="28" t="s">
        <v>39</v>
      </c>
      <c r="B31" s="27">
        <f>input1!B31</f>
        <v>0</v>
      </c>
      <c r="C31" s="23">
        <f>input1!C31</f>
        <v>0</v>
      </c>
      <c r="D31" s="24">
        <f>input1!D31</f>
        <v>0</v>
      </c>
      <c r="E31" s="25">
        <f>input1!E31</f>
        <v>0</v>
      </c>
      <c r="F31" s="70" t="str">
        <f t="shared" si="0"/>
        <v>-</v>
      </c>
      <c r="G31" s="73" t="e">
        <f>input2!AE31</f>
        <v>#VALUE!</v>
      </c>
      <c r="H31" s="71" t="e">
        <f t="shared" si="1"/>
        <v>#VALUE!</v>
      </c>
      <c r="I31" s="72" t="e">
        <f>input2!AG31</f>
        <v>#VALUE!</v>
      </c>
      <c r="J31" s="71" t="e">
        <f t="shared" si="2"/>
        <v>#VALUE!</v>
      </c>
      <c r="K31" s="73" t="e">
        <f>input2!AJ31</f>
        <v>#VALUE!</v>
      </c>
      <c r="L31" s="71" t="e">
        <f t="shared" si="3"/>
        <v>#VALUE!</v>
      </c>
      <c r="M31" s="72" t="e">
        <f>input2!AM31</f>
        <v>#VALUE!</v>
      </c>
      <c r="N31" s="71" t="e">
        <f t="shared" si="4"/>
        <v>#VALUE!</v>
      </c>
      <c r="O31" s="73" t="e">
        <f>input2!AN31</f>
        <v>#VALUE!</v>
      </c>
      <c r="P31" s="74" t="e">
        <f t="shared" si="5"/>
        <v>#VALUE!</v>
      </c>
      <c r="Q31" s="68" t="e">
        <f t="shared" si="6"/>
        <v>#VALUE!</v>
      </c>
      <c r="R31" s="75" t="e">
        <f t="shared" si="7"/>
        <v>#VALUE!</v>
      </c>
      <c r="S31" s="76" t="e">
        <f t="shared" si="8"/>
        <v>#VALUE!</v>
      </c>
    </row>
    <row r="32" spans="1:31" s="3" customFormat="1" ht="18" customHeight="1" x14ac:dyDescent="0.45">
      <c r="A32" s="21" t="s">
        <v>40</v>
      </c>
      <c r="B32" s="27">
        <f>input1!B32</f>
        <v>0</v>
      </c>
      <c r="C32" s="23">
        <f>input1!C32</f>
        <v>0</v>
      </c>
      <c r="D32" s="24">
        <f>input1!D32</f>
        <v>0</v>
      </c>
      <c r="E32" s="25">
        <f>input1!E32</f>
        <v>0</v>
      </c>
      <c r="F32" s="70" t="str">
        <f t="shared" si="0"/>
        <v>-</v>
      </c>
      <c r="G32" s="67" t="e">
        <f>input2!AE32</f>
        <v>#VALUE!</v>
      </c>
      <c r="H32" s="71" t="e">
        <f t="shared" si="1"/>
        <v>#VALUE!</v>
      </c>
      <c r="I32" s="66" t="e">
        <f>input2!AG32</f>
        <v>#VALUE!</v>
      </c>
      <c r="J32" s="71" t="e">
        <f t="shared" si="2"/>
        <v>#VALUE!</v>
      </c>
      <c r="K32" s="67" t="e">
        <f>input2!AJ32</f>
        <v>#VALUE!</v>
      </c>
      <c r="L32" s="71" t="e">
        <f t="shared" si="3"/>
        <v>#VALUE!</v>
      </c>
      <c r="M32" s="66" t="e">
        <f>input2!AM32</f>
        <v>#VALUE!</v>
      </c>
      <c r="N32" s="71" t="e">
        <f t="shared" si="4"/>
        <v>#VALUE!</v>
      </c>
      <c r="O32" s="67" t="e">
        <f>input2!AN32</f>
        <v>#VALUE!</v>
      </c>
      <c r="P32" s="74" t="e">
        <f t="shared" si="5"/>
        <v>#VALUE!</v>
      </c>
      <c r="Q32" s="68" t="e">
        <f t="shared" si="6"/>
        <v>#VALUE!</v>
      </c>
      <c r="R32" s="75" t="e">
        <f t="shared" si="7"/>
        <v>#VALUE!</v>
      </c>
      <c r="S32" s="76" t="e">
        <f t="shared" si="8"/>
        <v>#VALUE!</v>
      </c>
    </row>
    <row r="33" spans="1:19" s="3" customFormat="1" ht="18" customHeight="1" thickBot="1" x14ac:dyDescent="0.5">
      <c r="A33" s="29" t="s">
        <v>41</v>
      </c>
      <c r="B33" s="30">
        <f>input1!B33</f>
        <v>0</v>
      </c>
      <c r="C33" s="31">
        <f>input1!C33</f>
        <v>0</v>
      </c>
      <c r="D33" s="32">
        <f>input1!D33</f>
        <v>0</v>
      </c>
      <c r="E33" s="33">
        <f>input1!E33</f>
        <v>0</v>
      </c>
      <c r="F33" s="77" t="str">
        <f t="shared" si="0"/>
        <v>-</v>
      </c>
      <c r="G33" s="80" t="e">
        <f>input2!AE33</f>
        <v>#VALUE!</v>
      </c>
      <c r="H33" s="81" t="e">
        <f t="shared" si="1"/>
        <v>#VALUE!</v>
      </c>
      <c r="I33" s="80" t="e">
        <f>input2!AG33</f>
        <v>#VALUE!</v>
      </c>
      <c r="J33" s="81" t="e">
        <f t="shared" si="2"/>
        <v>#VALUE!</v>
      </c>
      <c r="K33" s="82" t="e">
        <f>input2!AJ33</f>
        <v>#VALUE!</v>
      </c>
      <c r="L33" s="81" t="e">
        <f t="shared" si="3"/>
        <v>#VALUE!</v>
      </c>
      <c r="M33" s="80" t="e">
        <f>input2!AM33</f>
        <v>#VALUE!</v>
      </c>
      <c r="N33" s="81" t="e">
        <f t="shared" si="4"/>
        <v>#VALUE!</v>
      </c>
      <c r="O33" s="82" t="e">
        <f>input2!AN33</f>
        <v>#VALUE!</v>
      </c>
      <c r="P33" s="83" t="e">
        <f t="shared" si="5"/>
        <v>#VALUE!</v>
      </c>
      <c r="Q33" s="68" t="e">
        <f t="shared" si="6"/>
        <v>#VALUE!</v>
      </c>
      <c r="R33" s="84" t="e">
        <f t="shared" si="7"/>
        <v>#VALUE!</v>
      </c>
      <c r="S33" s="77" t="e">
        <f t="shared" si="8"/>
        <v>#VALUE!</v>
      </c>
    </row>
    <row r="34" spans="1:19" s="3" customFormat="1" ht="18" customHeight="1" x14ac:dyDescent="0.45">
      <c r="A34" s="21" t="s">
        <v>42</v>
      </c>
      <c r="B34" s="27">
        <f>input1!B34</f>
        <v>0</v>
      </c>
      <c r="C34" s="23">
        <f>input1!C34</f>
        <v>0</v>
      </c>
      <c r="D34" s="24">
        <f>input1!D34</f>
        <v>0</v>
      </c>
      <c r="E34" s="25">
        <f>input1!E34</f>
        <v>0</v>
      </c>
      <c r="F34" s="76" t="str">
        <f t="shared" si="0"/>
        <v>-</v>
      </c>
      <c r="G34" s="67" t="e">
        <f>input2!AE34</f>
        <v>#VALUE!</v>
      </c>
      <c r="H34" s="71" t="e">
        <f t="shared" si="1"/>
        <v>#VALUE!</v>
      </c>
      <c r="I34" s="66" t="e">
        <f>input2!AG34</f>
        <v>#VALUE!</v>
      </c>
      <c r="J34" s="71" t="e">
        <f t="shared" si="2"/>
        <v>#VALUE!</v>
      </c>
      <c r="K34" s="67" t="e">
        <f>input2!AJ34</f>
        <v>#VALUE!</v>
      </c>
      <c r="L34" s="71" t="e">
        <f t="shared" si="3"/>
        <v>#VALUE!</v>
      </c>
      <c r="M34" s="66" t="e">
        <f>input2!AM34</f>
        <v>#VALUE!</v>
      </c>
      <c r="N34" s="71" t="e">
        <f t="shared" si="4"/>
        <v>#VALUE!</v>
      </c>
      <c r="O34" s="67" t="e">
        <f>input2!AN34</f>
        <v>#VALUE!</v>
      </c>
      <c r="P34" s="74" t="e">
        <f t="shared" si="5"/>
        <v>#VALUE!</v>
      </c>
      <c r="Q34" s="68" t="e">
        <f t="shared" si="6"/>
        <v>#VALUE!</v>
      </c>
      <c r="R34" s="69" t="e">
        <f t="shared" si="7"/>
        <v>#VALUE!</v>
      </c>
      <c r="S34" s="76" t="e">
        <f t="shared" si="8"/>
        <v>#VALUE!</v>
      </c>
    </row>
    <row r="35" spans="1:19" s="3" customFormat="1" ht="18" customHeight="1" x14ac:dyDescent="0.45">
      <c r="A35" s="26" t="s">
        <v>43</v>
      </c>
      <c r="B35" s="27">
        <f>input1!B35</f>
        <v>0</v>
      </c>
      <c r="C35" s="23">
        <f>input1!C35</f>
        <v>0</v>
      </c>
      <c r="D35" s="24">
        <f>input1!D35</f>
        <v>0</v>
      </c>
      <c r="E35" s="25">
        <f>input1!E35</f>
        <v>0</v>
      </c>
      <c r="F35" s="70" t="str">
        <f t="shared" si="0"/>
        <v>-</v>
      </c>
      <c r="G35" s="73" t="e">
        <f>input2!AE35</f>
        <v>#VALUE!</v>
      </c>
      <c r="H35" s="71" t="e">
        <f t="shared" si="1"/>
        <v>#VALUE!</v>
      </c>
      <c r="I35" s="72" t="e">
        <f>input2!AG35</f>
        <v>#VALUE!</v>
      </c>
      <c r="J35" s="71" t="e">
        <f t="shared" si="2"/>
        <v>#VALUE!</v>
      </c>
      <c r="K35" s="73" t="e">
        <f>input2!AJ35</f>
        <v>#VALUE!</v>
      </c>
      <c r="L35" s="71" t="e">
        <f t="shared" si="3"/>
        <v>#VALUE!</v>
      </c>
      <c r="M35" s="72" t="e">
        <f>input2!AM35</f>
        <v>#VALUE!</v>
      </c>
      <c r="N35" s="71" t="e">
        <f t="shared" si="4"/>
        <v>#VALUE!</v>
      </c>
      <c r="O35" s="73" t="e">
        <f>input2!AN35</f>
        <v>#VALUE!</v>
      </c>
      <c r="P35" s="74" t="e">
        <f t="shared" si="5"/>
        <v>#VALUE!</v>
      </c>
      <c r="Q35" s="68" t="e">
        <f t="shared" si="6"/>
        <v>#VALUE!</v>
      </c>
      <c r="R35" s="75" t="e">
        <f t="shared" si="7"/>
        <v>#VALUE!</v>
      </c>
      <c r="S35" s="76" t="e">
        <f t="shared" si="8"/>
        <v>#VALUE!</v>
      </c>
    </row>
    <row r="36" spans="1:19" s="3" customFormat="1" ht="18" customHeight="1" x14ac:dyDescent="0.45">
      <c r="A36" s="28" t="s">
        <v>44</v>
      </c>
      <c r="B36" s="27">
        <f>input1!B36</f>
        <v>0</v>
      </c>
      <c r="C36" s="23">
        <f>input1!C36</f>
        <v>0</v>
      </c>
      <c r="D36" s="24">
        <f>input1!D36</f>
        <v>0</v>
      </c>
      <c r="E36" s="25">
        <f>input1!E36</f>
        <v>0</v>
      </c>
      <c r="F36" s="70" t="str">
        <f t="shared" si="0"/>
        <v>-</v>
      </c>
      <c r="G36" s="67" t="e">
        <f>input2!AE36</f>
        <v>#VALUE!</v>
      </c>
      <c r="H36" s="71" t="e">
        <f t="shared" si="1"/>
        <v>#VALUE!</v>
      </c>
      <c r="I36" s="66" t="e">
        <f>input2!AG36</f>
        <v>#VALUE!</v>
      </c>
      <c r="J36" s="71" t="e">
        <f t="shared" si="2"/>
        <v>#VALUE!</v>
      </c>
      <c r="K36" s="67" t="e">
        <f>input2!AJ36</f>
        <v>#VALUE!</v>
      </c>
      <c r="L36" s="71" t="e">
        <f t="shared" si="3"/>
        <v>#VALUE!</v>
      </c>
      <c r="M36" s="66" t="e">
        <f>input2!AM36</f>
        <v>#VALUE!</v>
      </c>
      <c r="N36" s="71" t="e">
        <f t="shared" si="4"/>
        <v>#VALUE!</v>
      </c>
      <c r="O36" s="67" t="e">
        <f>input2!AN36</f>
        <v>#VALUE!</v>
      </c>
      <c r="P36" s="74" t="e">
        <f t="shared" si="5"/>
        <v>#VALUE!</v>
      </c>
      <c r="Q36" s="68" t="e">
        <f t="shared" si="6"/>
        <v>#VALUE!</v>
      </c>
      <c r="R36" s="75" t="e">
        <f t="shared" si="7"/>
        <v>#VALUE!</v>
      </c>
      <c r="S36" s="76" t="e">
        <f t="shared" si="8"/>
        <v>#VALUE!</v>
      </c>
    </row>
    <row r="37" spans="1:19" s="3" customFormat="1" ht="18" customHeight="1" x14ac:dyDescent="0.45">
      <c r="A37" s="21" t="s">
        <v>45</v>
      </c>
      <c r="B37" s="27">
        <f>input1!B37</f>
        <v>0</v>
      </c>
      <c r="C37" s="23">
        <f>input1!C37</f>
        <v>0</v>
      </c>
      <c r="D37" s="24">
        <f>input1!D37</f>
        <v>0</v>
      </c>
      <c r="E37" s="25">
        <f>input1!E37</f>
        <v>0</v>
      </c>
      <c r="F37" s="70" t="str">
        <f t="shared" si="0"/>
        <v>-</v>
      </c>
      <c r="G37" s="73" t="e">
        <f>input2!AE37</f>
        <v>#VALUE!</v>
      </c>
      <c r="H37" s="71" t="e">
        <f t="shared" si="1"/>
        <v>#VALUE!</v>
      </c>
      <c r="I37" s="72" t="e">
        <f>input2!AG37</f>
        <v>#VALUE!</v>
      </c>
      <c r="J37" s="71" t="e">
        <f t="shared" si="2"/>
        <v>#VALUE!</v>
      </c>
      <c r="K37" s="73" t="e">
        <f>input2!AJ37</f>
        <v>#VALUE!</v>
      </c>
      <c r="L37" s="71" t="e">
        <f t="shared" si="3"/>
        <v>#VALUE!</v>
      </c>
      <c r="M37" s="72" t="e">
        <f>input2!AM37</f>
        <v>#VALUE!</v>
      </c>
      <c r="N37" s="71" t="e">
        <f t="shared" si="4"/>
        <v>#VALUE!</v>
      </c>
      <c r="O37" s="73" t="e">
        <f>input2!AN37</f>
        <v>#VALUE!</v>
      </c>
      <c r="P37" s="74" t="e">
        <f t="shared" si="5"/>
        <v>#VALUE!</v>
      </c>
      <c r="Q37" s="68" t="e">
        <f t="shared" si="6"/>
        <v>#VALUE!</v>
      </c>
      <c r="R37" s="75" t="e">
        <f t="shared" si="7"/>
        <v>#VALUE!</v>
      </c>
      <c r="S37" s="76" t="e">
        <f t="shared" si="8"/>
        <v>#VALUE!</v>
      </c>
    </row>
    <row r="38" spans="1:19" s="3" customFormat="1" ht="18" customHeight="1" thickBot="1" x14ac:dyDescent="0.5">
      <c r="A38" s="29" t="s">
        <v>46</v>
      </c>
      <c r="B38" s="30">
        <f>input1!B38</f>
        <v>0</v>
      </c>
      <c r="C38" s="31">
        <f>input1!C38</f>
        <v>0</v>
      </c>
      <c r="D38" s="32">
        <f>input1!D38</f>
        <v>0</v>
      </c>
      <c r="E38" s="33">
        <f>input1!E38</f>
        <v>0</v>
      </c>
      <c r="F38" s="77" t="str">
        <f t="shared" si="0"/>
        <v>-</v>
      </c>
      <c r="G38" s="80" t="e">
        <f>input2!AE38</f>
        <v>#VALUE!</v>
      </c>
      <c r="H38" s="81" t="e">
        <f t="shared" si="1"/>
        <v>#VALUE!</v>
      </c>
      <c r="I38" s="80" t="e">
        <f>input2!AG38</f>
        <v>#VALUE!</v>
      </c>
      <c r="J38" s="81" t="e">
        <f t="shared" si="2"/>
        <v>#VALUE!</v>
      </c>
      <c r="K38" s="82" t="e">
        <f>input2!AJ38</f>
        <v>#VALUE!</v>
      </c>
      <c r="L38" s="81" t="e">
        <f t="shared" si="3"/>
        <v>#VALUE!</v>
      </c>
      <c r="M38" s="80" t="e">
        <f>input2!AM38</f>
        <v>#VALUE!</v>
      </c>
      <c r="N38" s="81" t="e">
        <f t="shared" si="4"/>
        <v>#VALUE!</v>
      </c>
      <c r="O38" s="82" t="e">
        <f>input2!AN38</f>
        <v>#VALUE!</v>
      </c>
      <c r="P38" s="83" t="e">
        <f t="shared" si="5"/>
        <v>#VALUE!</v>
      </c>
      <c r="Q38" s="68" t="e">
        <f t="shared" si="6"/>
        <v>#VALUE!</v>
      </c>
      <c r="R38" s="84" t="e">
        <f t="shared" si="7"/>
        <v>#VALUE!</v>
      </c>
      <c r="S38" s="77" t="e">
        <f t="shared" si="8"/>
        <v>#VALUE!</v>
      </c>
    </row>
    <row r="39" spans="1:19" s="3" customFormat="1" ht="18" customHeight="1" x14ac:dyDescent="0.45">
      <c r="A39" s="21" t="s">
        <v>47</v>
      </c>
      <c r="B39" s="27">
        <f>input1!B39</f>
        <v>0</v>
      </c>
      <c r="C39" s="23">
        <f>input1!C39</f>
        <v>0</v>
      </c>
      <c r="D39" s="24">
        <f>input1!D39</f>
        <v>0</v>
      </c>
      <c r="E39" s="25">
        <f>input1!E39</f>
        <v>0</v>
      </c>
      <c r="F39" s="76" t="str">
        <f t="shared" ref="F39:F53" si="9">IF(E39=1,"ชาย",IF(E39=2,"หญิง","-"))</f>
        <v>-</v>
      </c>
      <c r="G39" s="67" t="e">
        <f>input2!AE39</f>
        <v>#VALUE!</v>
      </c>
      <c r="H39" s="71" t="e">
        <f t="shared" si="1"/>
        <v>#VALUE!</v>
      </c>
      <c r="I39" s="66" t="e">
        <f>input2!AG39</f>
        <v>#VALUE!</v>
      </c>
      <c r="J39" s="71" t="e">
        <f t="shared" si="2"/>
        <v>#VALUE!</v>
      </c>
      <c r="K39" s="67" t="e">
        <f>input2!AJ39</f>
        <v>#VALUE!</v>
      </c>
      <c r="L39" s="71" t="e">
        <f t="shared" si="3"/>
        <v>#VALUE!</v>
      </c>
      <c r="M39" s="66" t="e">
        <f>input2!AM39</f>
        <v>#VALUE!</v>
      </c>
      <c r="N39" s="71" t="e">
        <f t="shared" si="4"/>
        <v>#VALUE!</v>
      </c>
      <c r="O39" s="67" t="e">
        <f>input2!AN39</f>
        <v>#VALUE!</v>
      </c>
      <c r="P39" s="74" t="e">
        <f t="shared" si="5"/>
        <v>#VALUE!</v>
      </c>
      <c r="Q39" s="68" t="e">
        <f t="shared" si="6"/>
        <v>#VALUE!</v>
      </c>
      <c r="R39" s="69" t="e">
        <f t="shared" si="7"/>
        <v>#VALUE!</v>
      </c>
      <c r="S39" s="76" t="e">
        <f t="shared" si="8"/>
        <v>#VALUE!</v>
      </c>
    </row>
    <row r="40" spans="1:19" s="3" customFormat="1" ht="18" customHeight="1" x14ac:dyDescent="0.45">
      <c r="A40" s="26" t="s">
        <v>48</v>
      </c>
      <c r="B40" s="27">
        <f>input1!B40</f>
        <v>0</v>
      </c>
      <c r="C40" s="23">
        <f>input1!C40</f>
        <v>0</v>
      </c>
      <c r="D40" s="24">
        <f>input1!D40</f>
        <v>0</v>
      </c>
      <c r="E40" s="25">
        <f>input1!E40</f>
        <v>0</v>
      </c>
      <c r="F40" s="70" t="str">
        <f t="shared" si="9"/>
        <v>-</v>
      </c>
      <c r="G40" s="73" t="e">
        <f>input2!AE40</f>
        <v>#VALUE!</v>
      </c>
      <c r="H40" s="71" t="e">
        <f t="shared" si="1"/>
        <v>#VALUE!</v>
      </c>
      <c r="I40" s="72" t="e">
        <f>input2!AG40</f>
        <v>#VALUE!</v>
      </c>
      <c r="J40" s="71" t="e">
        <f t="shared" si="2"/>
        <v>#VALUE!</v>
      </c>
      <c r="K40" s="73" t="e">
        <f>input2!AJ40</f>
        <v>#VALUE!</v>
      </c>
      <c r="L40" s="71" t="e">
        <f t="shared" si="3"/>
        <v>#VALUE!</v>
      </c>
      <c r="M40" s="72" t="e">
        <f>input2!AM40</f>
        <v>#VALUE!</v>
      </c>
      <c r="N40" s="71" t="e">
        <f t="shared" si="4"/>
        <v>#VALUE!</v>
      </c>
      <c r="O40" s="73" t="e">
        <f>input2!AN40</f>
        <v>#VALUE!</v>
      </c>
      <c r="P40" s="74" t="e">
        <f t="shared" si="5"/>
        <v>#VALUE!</v>
      </c>
      <c r="Q40" s="68" t="e">
        <f t="shared" si="6"/>
        <v>#VALUE!</v>
      </c>
      <c r="R40" s="75" t="e">
        <f t="shared" si="7"/>
        <v>#VALUE!</v>
      </c>
      <c r="S40" s="76" t="e">
        <f t="shared" si="8"/>
        <v>#VALUE!</v>
      </c>
    </row>
    <row r="41" spans="1:19" s="3" customFormat="1" ht="18" customHeight="1" x14ac:dyDescent="0.45">
      <c r="A41" s="28" t="s">
        <v>49</v>
      </c>
      <c r="B41" s="27">
        <f>input1!B41</f>
        <v>0</v>
      </c>
      <c r="C41" s="23">
        <f>input1!C41</f>
        <v>0</v>
      </c>
      <c r="D41" s="24">
        <f>input1!D41</f>
        <v>0</v>
      </c>
      <c r="E41" s="25">
        <f>input1!E41</f>
        <v>0</v>
      </c>
      <c r="F41" s="70" t="str">
        <f t="shared" si="9"/>
        <v>-</v>
      </c>
      <c r="G41" s="67" t="e">
        <f>input2!AE41</f>
        <v>#VALUE!</v>
      </c>
      <c r="H41" s="71" t="e">
        <f t="shared" si="1"/>
        <v>#VALUE!</v>
      </c>
      <c r="I41" s="66" t="e">
        <f>input2!AG41</f>
        <v>#VALUE!</v>
      </c>
      <c r="J41" s="71" t="e">
        <f t="shared" si="2"/>
        <v>#VALUE!</v>
      </c>
      <c r="K41" s="67" t="e">
        <f>input2!AJ41</f>
        <v>#VALUE!</v>
      </c>
      <c r="L41" s="71" t="e">
        <f t="shared" si="3"/>
        <v>#VALUE!</v>
      </c>
      <c r="M41" s="66" t="e">
        <f>input2!AM41</f>
        <v>#VALUE!</v>
      </c>
      <c r="N41" s="71" t="e">
        <f t="shared" si="4"/>
        <v>#VALUE!</v>
      </c>
      <c r="O41" s="67" t="e">
        <f>input2!AN41</f>
        <v>#VALUE!</v>
      </c>
      <c r="P41" s="74" t="e">
        <f t="shared" si="5"/>
        <v>#VALUE!</v>
      </c>
      <c r="Q41" s="68" t="e">
        <f t="shared" si="6"/>
        <v>#VALUE!</v>
      </c>
      <c r="R41" s="75" t="e">
        <f t="shared" si="7"/>
        <v>#VALUE!</v>
      </c>
      <c r="S41" s="76" t="e">
        <f t="shared" si="8"/>
        <v>#VALUE!</v>
      </c>
    </row>
    <row r="42" spans="1:19" s="3" customFormat="1" ht="18" customHeight="1" x14ac:dyDescent="0.45">
      <c r="A42" s="21" t="s">
        <v>50</v>
      </c>
      <c r="B42" s="27">
        <f>input1!B42</f>
        <v>0</v>
      </c>
      <c r="C42" s="23">
        <f>input1!C42</f>
        <v>0</v>
      </c>
      <c r="D42" s="24">
        <f>input1!D42</f>
        <v>0</v>
      </c>
      <c r="E42" s="25">
        <f>input1!E42</f>
        <v>0</v>
      </c>
      <c r="F42" s="70" t="str">
        <f t="shared" si="9"/>
        <v>-</v>
      </c>
      <c r="G42" s="73" t="e">
        <f>input2!AE42</f>
        <v>#VALUE!</v>
      </c>
      <c r="H42" s="71" t="e">
        <f t="shared" si="1"/>
        <v>#VALUE!</v>
      </c>
      <c r="I42" s="72" t="e">
        <f>input2!AG42</f>
        <v>#VALUE!</v>
      </c>
      <c r="J42" s="71" t="e">
        <f t="shared" si="2"/>
        <v>#VALUE!</v>
      </c>
      <c r="K42" s="73" t="e">
        <f>input2!AJ42</f>
        <v>#VALUE!</v>
      </c>
      <c r="L42" s="71" t="e">
        <f t="shared" si="3"/>
        <v>#VALUE!</v>
      </c>
      <c r="M42" s="72" t="e">
        <f>input2!AM42</f>
        <v>#VALUE!</v>
      </c>
      <c r="N42" s="71" t="e">
        <f t="shared" si="4"/>
        <v>#VALUE!</v>
      </c>
      <c r="O42" s="73" t="e">
        <f>input2!AN42</f>
        <v>#VALUE!</v>
      </c>
      <c r="P42" s="74" t="e">
        <f t="shared" si="5"/>
        <v>#VALUE!</v>
      </c>
      <c r="Q42" s="68" t="e">
        <f t="shared" si="6"/>
        <v>#VALUE!</v>
      </c>
      <c r="R42" s="75" t="e">
        <f t="shared" si="7"/>
        <v>#VALUE!</v>
      </c>
      <c r="S42" s="76" t="e">
        <f t="shared" si="8"/>
        <v>#VALUE!</v>
      </c>
    </row>
    <row r="43" spans="1:19" s="3" customFormat="1" ht="18" customHeight="1" thickBot="1" x14ac:dyDescent="0.5">
      <c r="A43" s="29" t="s">
        <v>51</v>
      </c>
      <c r="B43" s="30">
        <f>input1!B43</f>
        <v>0</v>
      </c>
      <c r="C43" s="31">
        <f>input1!C43</f>
        <v>0</v>
      </c>
      <c r="D43" s="32">
        <f>input1!D43</f>
        <v>0</v>
      </c>
      <c r="E43" s="33">
        <f>input1!E43</f>
        <v>0</v>
      </c>
      <c r="F43" s="77" t="str">
        <f t="shared" si="9"/>
        <v>-</v>
      </c>
      <c r="G43" s="80" t="e">
        <f>input2!AE43</f>
        <v>#VALUE!</v>
      </c>
      <c r="H43" s="81" t="e">
        <f t="shared" si="1"/>
        <v>#VALUE!</v>
      </c>
      <c r="I43" s="80" t="e">
        <f>input2!AG43</f>
        <v>#VALUE!</v>
      </c>
      <c r="J43" s="81" t="e">
        <f t="shared" si="2"/>
        <v>#VALUE!</v>
      </c>
      <c r="K43" s="82" t="e">
        <f>input2!AJ43</f>
        <v>#VALUE!</v>
      </c>
      <c r="L43" s="81" t="e">
        <f t="shared" si="3"/>
        <v>#VALUE!</v>
      </c>
      <c r="M43" s="80" t="e">
        <f>input2!AM43</f>
        <v>#VALUE!</v>
      </c>
      <c r="N43" s="81" t="e">
        <f t="shared" si="4"/>
        <v>#VALUE!</v>
      </c>
      <c r="O43" s="82" t="e">
        <f>input2!AN43</f>
        <v>#VALUE!</v>
      </c>
      <c r="P43" s="83" t="e">
        <f t="shared" si="5"/>
        <v>#VALUE!</v>
      </c>
      <c r="Q43" s="68" t="e">
        <f t="shared" si="6"/>
        <v>#VALUE!</v>
      </c>
      <c r="R43" s="84" t="e">
        <f t="shared" si="7"/>
        <v>#VALUE!</v>
      </c>
      <c r="S43" s="77" t="e">
        <f t="shared" si="8"/>
        <v>#VALUE!</v>
      </c>
    </row>
    <row r="44" spans="1:19" s="3" customFormat="1" ht="18" customHeight="1" x14ac:dyDescent="0.45">
      <c r="A44" s="34" t="s">
        <v>52</v>
      </c>
      <c r="B44" s="27">
        <f>input1!B44</f>
        <v>0</v>
      </c>
      <c r="C44" s="23">
        <f>input1!C44</f>
        <v>0</v>
      </c>
      <c r="D44" s="24">
        <f>input1!D44</f>
        <v>0</v>
      </c>
      <c r="E44" s="25">
        <f>input1!E44</f>
        <v>0</v>
      </c>
      <c r="F44" s="76" t="str">
        <f t="shared" si="9"/>
        <v>-</v>
      </c>
      <c r="G44" s="67" t="e">
        <f>input2!AE44</f>
        <v>#VALUE!</v>
      </c>
      <c r="H44" s="71" t="e">
        <f t="shared" si="1"/>
        <v>#VALUE!</v>
      </c>
      <c r="I44" s="66" t="e">
        <f>input2!AG44</f>
        <v>#VALUE!</v>
      </c>
      <c r="J44" s="71" t="e">
        <f t="shared" si="2"/>
        <v>#VALUE!</v>
      </c>
      <c r="K44" s="67" t="e">
        <f>input2!AJ44</f>
        <v>#VALUE!</v>
      </c>
      <c r="L44" s="71" t="e">
        <f t="shared" si="3"/>
        <v>#VALUE!</v>
      </c>
      <c r="M44" s="66" t="e">
        <f>input2!AM44</f>
        <v>#VALUE!</v>
      </c>
      <c r="N44" s="71" t="e">
        <f t="shared" si="4"/>
        <v>#VALUE!</v>
      </c>
      <c r="O44" s="67" t="e">
        <f>input2!AN44</f>
        <v>#VALUE!</v>
      </c>
      <c r="P44" s="74" t="e">
        <f t="shared" si="5"/>
        <v>#VALUE!</v>
      </c>
      <c r="Q44" s="68" t="e">
        <f t="shared" si="6"/>
        <v>#VALUE!</v>
      </c>
      <c r="R44" s="69" t="e">
        <f t="shared" si="7"/>
        <v>#VALUE!</v>
      </c>
      <c r="S44" s="76" t="e">
        <f t="shared" si="8"/>
        <v>#VALUE!</v>
      </c>
    </row>
    <row r="45" spans="1:19" x14ac:dyDescent="0.4">
      <c r="A45" s="35" t="s">
        <v>64</v>
      </c>
      <c r="B45" s="27">
        <f>input1!B45</f>
        <v>0</v>
      </c>
      <c r="C45" s="23">
        <f>input1!C45</f>
        <v>0</v>
      </c>
      <c r="D45" s="24">
        <f>input1!D45</f>
        <v>0</v>
      </c>
      <c r="E45" s="25">
        <f>input1!E45</f>
        <v>0</v>
      </c>
      <c r="F45" s="70" t="str">
        <f t="shared" si="9"/>
        <v>-</v>
      </c>
      <c r="G45" s="73" t="e">
        <f>input2!AE45</f>
        <v>#VALUE!</v>
      </c>
      <c r="H45" s="71" t="e">
        <f t="shared" si="1"/>
        <v>#VALUE!</v>
      </c>
      <c r="I45" s="72" t="e">
        <f>input2!AG45</f>
        <v>#VALUE!</v>
      </c>
      <c r="J45" s="71" t="e">
        <f t="shared" si="2"/>
        <v>#VALUE!</v>
      </c>
      <c r="K45" s="73" t="e">
        <f>input2!AJ45</f>
        <v>#VALUE!</v>
      </c>
      <c r="L45" s="71" t="e">
        <f t="shared" si="3"/>
        <v>#VALUE!</v>
      </c>
      <c r="M45" s="72" t="e">
        <f>input2!AM45</f>
        <v>#VALUE!</v>
      </c>
      <c r="N45" s="71" t="e">
        <f t="shared" si="4"/>
        <v>#VALUE!</v>
      </c>
      <c r="O45" s="73" t="e">
        <f>input2!AN45</f>
        <v>#VALUE!</v>
      </c>
      <c r="P45" s="74" t="e">
        <f t="shared" si="5"/>
        <v>#VALUE!</v>
      </c>
      <c r="Q45" s="68" t="e">
        <f t="shared" si="6"/>
        <v>#VALUE!</v>
      </c>
      <c r="R45" s="75" t="e">
        <f t="shared" si="7"/>
        <v>#VALUE!</v>
      </c>
      <c r="S45" s="76" t="e">
        <f t="shared" si="8"/>
        <v>#VALUE!</v>
      </c>
    </row>
    <row r="46" spans="1:19" x14ac:dyDescent="0.4">
      <c r="A46" s="36" t="s">
        <v>65</v>
      </c>
      <c r="B46" s="27">
        <f>input1!B46</f>
        <v>0</v>
      </c>
      <c r="C46" s="23">
        <f>input1!C46</f>
        <v>0</v>
      </c>
      <c r="D46" s="24">
        <f>input1!D46</f>
        <v>0</v>
      </c>
      <c r="E46" s="25">
        <f>input1!E46</f>
        <v>0</v>
      </c>
      <c r="F46" s="70" t="str">
        <f t="shared" si="9"/>
        <v>-</v>
      </c>
      <c r="G46" s="67" t="e">
        <f>input2!AE46</f>
        <v>#VALUE!</v>
      </c>
      <c r="H46" s="71" t="e">
        <f t="shared" si="1"/>
        <v>#VALUE!</v>
      </c>
      <c r="I46" s="66" t="e">
        <f>input2!AG46</f>
        <v>#VALUE!</v>
      </c>
      <c r="J46" s="71" t="e">
        <f t="shared" si="2"/>
        <v>#VALUE!</v>
      </c>
      <c r="K46" s="67" t="e">
        <f>input2!AJ46</f>
        <v>#VALUE!</v>
      </c>
      <c r="L46" s="71" t="e">
        <f t="shared" si="3"/>
        <v>#VALUE!</v>
      </c>
      <c r="M46" s="66" t="e">
        <f>input2!AM46</f>
        <v>#VALUE!</v>
      </c>
      <c r="N46" s="71" t="e">
        <f t="shared" si="4"/>
        <v>#VALUE!</v>
      </c>
      <c r="O46" s="67" t="e">
        <f>input2!AN46</f>
        <v>#VALUE!</v>
      </c>
      <c r="P46" s="74" t="e">
        <f t="shared" si="5"/>
        <v>#VALUE!</v>
      </c>
      <c r="Q46" s="68" t="e">
        <f t="shared" si="6"/>
        <v>#VALUE!</v>
      </c>
      <c r="R46" s="75" t="e">
        <f t="shared" si="7"/>
        <v>#VALUE!</v>
      </c>
      <c r="S46" s="76" t="e">
        <f t="shared" si="8"/>
        <v>#VALUE!</v>
      </c>
    </row>
    <row r="47" spans="1:19" x14ac:dyDescent="0.4">
      <c r="A47" s="34" t="s">
        <v>66</v>
      </c>
      <c r="B47" s="27">
        <f>input1!B47</f>
        <v>0</v>
      </c>
      <c r="C47" s="23">
        <f>input1!C47</f>
        <v>0</v>
      </c>
      <c r="D47" s="24">
        <f>input1!D47</f>
        <v>0</v>
      </c>
      <c r="E47" s="25">
        <f>input1!E47</f>
        <v>0</v>
      </c>
      <c r="F47" s="70" t="str">
        <f t="shared" si="9"/>
        <v>-</v>
      </c>
      <c r="G47" s="73" t="e">
        <f>input2!AE47</f>
        <v>#VALUE!</v>
      </c>
      <c r="H47" s="71" t="e">
        <f t="shared" si="1"/>
        <v>#VALUE!</v>
      </c>
      <c r="I47" s="72" t="e">
        <f>input2!AG47</f>
        <v>#VALUE!</v>
      </c>
      <c r="J47" s="71" t="e">
        <f t="shared" si="2"/>
        <v>#VALUE!</v>
      </c>
      <c r="K47" s="73" t="e">
        <f>input2!AJ47</f>
        <v>#VALUE!</v>
      </c>
      <c r="L47" s="71" t="e">
        <f t="shared" si="3"/>
        <v>#VALUE!</v>
      </c>
      <c r="M47" s="72" t="e">
        <f>input2!AM47</f>
        <v>#VALUE!</v>
      </c>
      <c r="N47" s="71" t="e">
        <f t="shared" si="4"/>
        <v>#VALUE!</v>
      </c>
      <c r="O47" s="73" t="e">
        <f>input2!AN47</f>
        <v>#VALUE!</v>
      </c>
      <c r="P47" s="74" t="e">
        <f t="shared" si="5"/>
        <v>#VALUE!</v>
      </c>
      <c r="Q47" s="68" t="e">
        <f t="shared" si="6"/>
        <v>#VALUE!</v>
      </c>
      <c r="R47" s="75" t="e">
        <f t="shared" si="7"/>
        <v>#VALUE!</v>
      </c>
      <c r="S47" s="76" t="e">
        <f t="shared" si="8"/>
        <v>#VALUE!</v>
      </c>
    </row>
    <row r="48" spans="1:19" ht="21" thickBot="1" x14ac:dyDescent="0.45">
      <c r="A48" s="37" t="s">
        <v>67</v>
      </c>
      <c r="B48" s="30">
        <f>input1!B48</f>
        <v>0</v>
      </c>
      <c r="C48" s="31">
        <f>input1!C48</f>
        <v>0</v>
      </c>
      <c r="D48" s="32">
        <f>input1!D48</f>
        <v>0</v>
      </c>
      <c r="E48" s="33">
        <f>input1!E48</f>
        <v>0</v>
      </c>
      <c r="F48" s="77" t="str">
        <f t="shared" si="9"/>
        <v>-</v>
      </c>
      <c r="G48" s="80" t="e">
        <f>input2!AE48</f>
        <v>#VALUE!</v>
      </c>
      <c r="H48" s="81" t="e">
        <f t="shared" si="1"/>
        <v>#VALUE!</v>
      </c>
      <c r="I48" s="80" t="e">
        <f>input2!AG48</f>
        <v>#VALUE!</v>
      </c>
      <c r="J48" s="81" t="e">
        <f t="shared" si="2"/>
        <v>#VALUE!</v>
      </c>
      <c r="K48" s="82" t="e">
        <f>input2!AJ48</f>
        <v>#VALUE!</v>
      </c>
      <c r="L48" s="81" t="e">
        <f t="shared" si="3"/>
        <v>#VALUE!</v>
      </c>
      <c r="M48" s="80" t="e">
        <f>input2!AM48</f>
        <v>#VALUE!</v>
      </c>
      <c r="N48" s="81" t="e">
        <f t="shared" si="4"/>
        <v>#VALUE!</v>
      </c>
      <c r="O48" s="82" t="e">
        <f>input2!AN48</f>
        <v>#VALUE!</v>
      </c>
      <c r="P48" s="83" t="e">
        <f t="shared" si="5"/>
        <v>#VALUE!</v>
      </c>
      <c r="Q48" s="68" t="e">
        <f t="shared" si="6"/>
        <v>#VALUE!</v>
      </c>
      <c r="R48" s="84" t="e">
        <f t="shared" si="7"/>
        <v>#VALUE!</v>
      </c>
      <c r="S48" s="77" t="e">
        <f t="shared" si="8"/>
        <v>#VALUE!</v>
      </c>
    </row>
    <row r="49" spans="1:19" x14ac:dyDescent="0.4">
      <c r="A49" s="34" t="s">
        <v>68</v>
      </c>
      <c r="B49" s="27">
        <f>input1!B49</f>
        <v>0</v>
      </c>
      <c r="C49" s="23">
        <f>input1!C49</f>
        <v>0</v>
      </c>
      <c r="D49" s="24">
        <f>input1!D49</f>
        <v>0</v>
      </c>
      <c r="E49" s="25">
        <f>input1!E49</f>
        <v>0</v>
      </c>
      <c r="F49" s="76" t="str">
        <f t="shared" si="9"/>
        <v>-</v>
      </c>
      <c r="G49" s="67" t="e">
        <f>input2!AE49</f>
        <v>#VALUE!</v>
      </c>
      <c r="H49" s="71" t="e">
        <f t="shared" si="1"/>
        <v>#VALUE!</v>
      </c>
      <c r="I49" s="66" t="e">
        <f>input2!AG49</f>
        <v>#VALUE!</v>
      </c>
      <c r="J49" s="71" t="e">
        <f t="shared" si="2"/>
        <v>#VALUE!</v>
      </c>
      <c r="K49" s="67" t="e">
        <f>input2!AJ49</f>
        <v>#VALUE!</v>
      </c>
      <c r="L49" s="71" t="e">
        <f t="shared" si="3"/>
        <v>#VALUE!</v>
      </c>
      <c r="M49" s="66" t="e">
        <f>input2!AM49</f>
        <v>#VALUE!</v>
      </c>
      <c r="N49" s="71" t="e">
        <f t="shared" si="4"/>
        <v>#VALUE!</v>
      </c>
      <c r="O49" s="67" t="e">
        <f>input2!AN49</f>
        <v>#VALUE!</v>
      </c>
      <c r="P49" s="74" t="e">
        <f t="shared" si="5"/>
        <v>#VALUE!</v>
      </c>
      <c r="Q49" s="68" t="e">
        <f t="shared" si="6"/>
        <v>#VALUE!</v>
      </c>
      <c r="R49" s="69" t="e">
        <f t="shared" si="7"/>
        <v>#VALUE!</v>
      </c>
      <c r="S49" s="76" t="e">
        <f t="shared" si="8"/>
        <v>#VALUE!</v>
      </c>
    </row>
    <row r="50" spans="1:19" x14ac:dyDescent="0.4">
      <c r="A50" s="35" t="s">
        <v>69</v>
      </c>
      <c r="B50" s="27">
        <f>input1!B50</f>
        <v>0</v>
      </c>
      <c r="C50" s="23">
        <f>input1!C50</f>
        <v>0</v>
      </c>
      <c r="D50" s="24">
        <f>input1!D50</f>
        <v>0</v>
      </c>
      <c r="E50" s="25">
        <f>input1!E50</f>
        <v>0</v>
      </c>
      <c r="F50" s="70" t="str">
        <f t="shared" si="9"/>
        <v>-</v>
      </c>
      <c r="G50" s="73" t="e">
        <f>input2!AE50</f>
        <v>#VALUE!</v>
      </c>
      <c r="H50" s="71" t="e">
        <f t="shared" si="1"/>
        <v>#VALUE!</v>
      </c>
      <c r="I50" s="72" t="e">
        <f>input2!AG50</f>
        <v>#VALUE!</v>
      </c>
      <c r="J50" s="71" t="e">
        <f t="shared" si="2"/>
        <v>#VALUE!</v>
      </c>
      <c r="K50" s="73" t="e">
        <f>input2!AJ50</f>
        <v>#VALUE!</v>
      </c>
      <c r="L50" s="71" t="e">
        <f t="shared" si="3"/>
        <v>#VALUE!</v>
      </c>
      <c r="M50" s="72" t="e">
        <f>input2!AM50</f>
        <v>#VALUE!</v>
      </c>
      <c r="N50" s="71" t="e">
        <f t="shared" si="4"/>
        <v>#VALUE!</v>
      </c>
      <c r="O50" s="73" t="e">
        <f>input2!AN50</f>
        <v>#VALUE!</v>
      </c>
      <c r="P50" s="74" t="e">
        <f t="shared" si="5"/>
        <v>#VALUE!</v>
      </c>
      <c r="Q50" s="68" t="e">
        <f t="shared" si="6"/>
        <v>#VALUE!</v>
      </c>
      <c r="R50" s="75" t="e">
        <f t="shared" si="7"/>
        <v>#VALUE!</v>
      </c>
      <c r="S50" s="76" t="e">
        <f t="shared" si="8"/>
        <v>#VALUE!</v>
      </c>
    </row>
    <row r="51" spans="1:19" x14ac:dyDescent="0.4">
      <c r="A51" s="36" t="s">
        <v>70</v>
      </c>
      <c r="B51" s="27">
        <f>input1!B51</f>
        <v>0</v>
      </c>
      <c r="C51" s="23">
        <f>input1!C51</f>
        <v>0</v>
      </c>
      <c r="D51" s="24">
        <f>input1!D51</f>
        <v>0</v>
      </c>
      <c r="E51" s="25">
        <f>input1!E51</f>
        <v>0</v>
      </c>
      <c r="F51" s="70" t="str">
        <f t="shared" si="9"/>
        <v>-</v>
      </c>
      <c r="G51" s="67" t="e">
        <f>input2!AE51</f>
        <v>#VALUE!</v>
      </c>
      <c r="H51" s="71" t="e">
        <f t="shared" si="1"/>
        <v>#VALUE!</v>
      </c>
      <c r="I51" s="66" t="e">
        <f>input2!AG51</f>
        <v>#VALUE!</v>
      </c>
      <c r="J51" s="71" t="e">
        <f t="shared" si="2"/>
        <v>#VALUE!</v>
      </c>
      <c r="K51" s="67" t="e">
        <f>input2!AJ51</f>
        <v>#VALUE!</v>
      </c>
      <c r="L51" s="71" t="e">
        <f t="shared" si="3"/>
        <v>#VALUE!</v>
      </c>
      <c r="M51" s="66" t="e">
        <f>input2!AM51</f>
        <v>#VALUE!</v>
      </c>
      <c r="N51" s="71" t="e">
        <f t="shared" si="4"/>
        <v>#VALUE!</v>
      </c>
      <c r="O51" s="67" t="e">
        <f>input2!AN51</f>
        <v>#VALUE!</v>
      </c>
      <c r="P51" s="74" t="e">
        <f t="shared" si="5"/>
        <v>#VALUE!</v>
      </c>
      <c r="Q51" s="68" t="e">
        <f t="shared" si="6"/>
        <v>#VALUE!</v>
      </c>
      <c r="R51" s="75" t="e">
        <f t="shared" si="7"/>
        <v>#VALUE!</v>
      </c>
      <c r="S51" s="76" t="e">
        <f t="shared" si="8"/>
        <v>#VALUE!</v>
      </c>
    </row>
    <row r="52" spans="1:19" x14ac:dyDescent="0.4">
      <c r="A52" s="34" t="s">
        <v>71</v>
      </c>
      <c r="B52" s="27">
        <f>input1!B52</f>
        <v>0</v>
      </c>
      <c r="C52" s="23">
        <f>input1!C52</f>
        <v>0</v>
      </c>
      <c r="D52" s="24">
        <f>input1!D52</f>
        <v>0</v>
      </c>
      <c r="E52" s="25">
        <f>input1!E52</f>
        <v>0</v>
      </c>
      <c r="F52" s="70" t="str">
        <f t="shared" si="9"/>
        <v>-</v>
      </c>
      <c r="G52" s="73" t="e">
        <f>input2!AE52</f>
        <v>#VALUE!</v>
      </c>
      <c r="H52" s="71" t="e">
        <f t="shared" si="1"/>
        <v>#VALUE!</v>
      </c>
      <c r="I52" s="72" t="e">
        <f>input2!AG52</f>
        <v>#VALUE!</v>
      </c>
      <c r="J52" s="71" t="e">
        <f t="shared" si="2"/>
        <v>#VALUE!</v>
      </c>
      <c r="K52" s="73" t="e">
        <f>input2!AJ52</f>
        <v>#VALUE!</v>
      </c>
      <c r="L52" s="71" t="e">
        <f t="shared" si="3"/>
        <v>#VALUE!</v>
      </c>
      <c r="M52" s="72" t="e">
        <f>input2!AM52</f>
        <v>#VALUE!</v>
      </c>
      <c r="N52" s="71" t="e">
        <f t="shared" si="4"/>
        <v>#VALUE!</v>
      </c>
      <c r="O52" s="73" t="e">
        <f>input2!AN52</f>
        <v>#VALUE!</v>
      </c>
      <c r="P52" s="74" t="e">
        <f t="shared" si="5"/>
        <v>#VALUE!</v>
      </c>
      <c r="Q52" s="68" t="e">
        <f t="shared" si="6"/>
        <v>#VALUE!</v>
      </c>
      <c r="R52" s="75" t="e">
        <f t="shared" si="7"/>
        <v>#VALUE!</v>
      </c>
      <c r="S52" s="76" t="e">
        <f t="shared" si="8"/>
        <v>#VALUE!</v>
      </c>
    </row>
    <row r="53" spans="1:19" ht="21" thickBot="1" x14ac:dyDescent="0.45">
      <c r="A53" s="37" t="s">
        <v>72</v>
      </c>
      <c r="B53" s="30">
        <f>input1!B53</f>
        <v>0</v>
      </c>
      <c r="C53" s="31">
        <f>input1!C53</f>
        <v>0</v>
      </c>
      <c r="D53" s="32">
        <f>input1!D53</f>
        <v>0</v>
      </c>
      <c r="E53" s="33">
        <f>input1!E53</f>
        <v>0</v>
      </c>
      <c r="F53" s="77" t="str">
        <f t="shared" si="9"/>
        <v>-</v>
      </c>
      <c r="G53" s="80" t="e">
        <f>input2!AE53</f>
        <v>#VALUE!</v>
      </c>
      <c r="H53" s="81" t="e">
        <f t="shared" si="1"/>
        <v>#VALUE!</v>
      </c>
      <c r="I53" s="80" t="e">
        <f>input2!AG53</f>
        <v>#VALUE!</v>
      </c>
      <c r="J53" s="81" t="e">
        <f t="shared" si="2"/>
        <v>#VALUE!</v>
      </c>
      <c r="K53" s="82" t="e">
        <f>input2!AJ53</f>
        <v>#VALUE!</v>
      </c>
      <c r="L53" s="81" t="e">
        <f t="shared" si="3"/>
        <v>#VALUE!</v>
      </c>
      <c r="M53" s="80" t="e">
        <f>input2!AM53</f>
        <v>#VALUE!</v>
      </c>
      <c r="N53" s="81" t="e">
        <f t="shared" si="4"/>
        <v>#VALUE!</v>
      </c>
      <c r="O53" s="82" t="e">
        <f>input2!AN53</f>
        <v>#VALUE!</v>
      </c>
      <c r="P53" s="83" t="e">
        <f t="shared" si="5"/>
        <v>#VALUE!</v>
      </c>
      <c r="Q53" s="68" t="e">
        <f t="shared" si="6"/>
        <v>#VALUE!</v>
      </c>
      <c r="R53" s="84" t="e">
        <f t="shared" si="7"/>
        <v>#VALUE!</v>
      </c>
      <c r="S53" s="77" t="e">
        <f t="shared" si="8"/>
        <v>#VALUE!</v>
      </c>
    </row>
    <row r="54" spans="1:19" x14ac:dyDescent="0.4">
      <c r="A54" s="34">
        <v>51</v>
      </c>
      <c r="B54" s="27">
        <f>input1!B54</f>
        <v>0</v>
      </c>
      <c r="C54" s="23">
        <f>input1!C54</f>
        <v>0</v>
      </c>
      <c r="D54" s="24">
        <f>input1!D54</f>
        <v>0</v>
      </c>
      <c r="E54" s="25">
        <f>input1!E54</f>
        <v>0</v>
      </c>
      <c r="F54" s="76" t="str">
        <f>IF(E54=1,"ชาย",IF(E54=2,"หญิง","-"))</f>
        <v>-</v>
      </c>
      <c r="G54" s="67" t="e">
        <f>input2!AE54</f>
        <v>#VALUE!</v>
      </c>
      <c r="H54" s="71" t="e">
        <f>IF(AND(G54&gt;=0,G54&lt;=3),"ปกติ",IF(G54=4,"เสี่ยง",IF(AND(G54&gt;=5,G54&lt;=10),"มีปัญหา","Error")))</f>
        <v>#VALUE!</v>
      </c>
      <c r="I54" s="66" t="e">
        <f>input2!AG54</f>
        <v>#VALUE!</v>
      </c>
      <c r="J54" s="71" t="e">
        <f>IF(AND(I54&gt;=0,I54&lt;=3),"ปกติ",IF(I54=4,"เสี่ยง",IF(AND(I54&gt;=5,I54&lt;=10),"มีปัญหา","Error")))</f>
        <v>#VALUE!</v>
      </c>
      <c r="K54" s="67" t="e">
        <f>input2!AJ54</f>
        <v>#VALUE!</v>
      </c>
      <c r="L54" s="71" t="e">
        <f>IF(AND(K54&gt;=0,K54&lt;=5),"ปกติ",IF(K54=6,"เสี่ยง",IF(AND(K54&gt;=7,K54&lt;=10),"มีปัญหา","Error")))</f>
        <v>#VALUE!</v>
      </c>
      <c r="M54" s="66" t="e">
        <f>input2!AM54</f>
        <v>#VALUE!</v>
      </c>
      <c r="N54" s="71" t="e">
        <f>IF(AND(M54&gt;=0,M54&lt;=4),"ปกติ",IF(M54=5,"เสี่ยง",IF(AND(M54&gt;=6,M54&lt;=10),"มีปัญหา","Error")))</f>
        <v>#VALUE!</v>
      </c>
      <c r="O54" s="67" t="e">
        <f>input2!AN54</f>
        <v>#VALUE!</v>
      </c>
      <c r="P54" s="74" t="e">
        <f t="shared" si="5"/>
        <v>#VALUE!</v>
      </c>
      <c r="Q54" s="68" t="e">
        <f t="shared" si="6"/>
        <v>#VALUE!</v>
      </c>
      <c r="R54" s="69" t="e">
        <f>IF(Q54&lt;1,0,Q54)</f>
        <v>#VALUE!</v>
      </c>
      <c r="S54" s="76" t="e">
        <f>IF(AND(R54&gt;=0,R54&lt;=13),"ปกติ",IF(AND(R54&gt;=14,R54&lt;=16),"เสี่ยง",IF(AND(R54&gt;=17,R54&lt;=40),"มีปัญหา","Error")))</f>
        <v>#VALUE!</v>
      </c>
    </row>
    <row r="55" spans="1:19" x14ac:dyDescent="0.4">
      <c r="A55" s="35">
        <v>52</v>
      </c>
      <c r="B55" s="27">
        <f>input1!B55</f>
        <v>0</v>
      </c>
      <c r="C55" s="23">
        <f>input1!C55</f>
        <v>0</v>
      </c>
      <c r="D55" s="24">
        <f>input1!D55</f>
        <v>0</v>
      </c>
      <c r="E55" s="25">
        <f>input1!E55</f>
        <v>0</v>
      </c>
      <c r="F55" s="70" t="str">
        <f>IF(E55=1,"ชาย",IF(E55=2,"หญิง","-"))</f>
        <v>-</v>
      </c>
      <c r="G55" s="73" t="e">
        <f>input2!AE55</f>
        <v>#VALUE!</v>
      </c>
      <c r="H55" s="71" t="e">
        <f>IF(AND(G55&gt;=0,G55&lt;=3),"ปกติ",IF(G55=4,"เสี่ยง",IF(AND(G55&gt;=5,G55&lt;=10),"มีปัญหา","Error")))</f>
        <v>#VALUE!</v>
      </c>
      <c r="I55" s="72" t="e">
        <f>input2!AG55</f>
        <v>#VALUE!</v>
      </c>
      <c r="J55" s="71" t="e">
        <f>IF(AND(I55&gt;=0,I55&lt;=3),"ปกติ",IF(I55=4,"เสี่ยง",IF(AND(I55&gt;=5,I55&lt;=10),"มีปัญหา","Error")))</f>
        <v>#VALUE!</v>
      </c>
      <c r="K55" s="73" t="e">
        <f>input2!AJ55</f>
        <v>#VALUE!</v>
      </c>
      <c r="L55" s="71" t="e">
        <f>IF(AND(K55&gt;=0,K55&lt;=5),"ปกติ",IF(K55=6,"เสี่ยง",IF(AND(K55&gt;=7,K55&lt;=10),"มีปัญหา","Error")))</f>
        <v>#VALUE!</v>
      </c>
      <c r="M55" s="72" t="e">
        <f>input2!AM55</f>
        <v>#VALUE!</v>
      </c>
      <c r="N55" s="71" t="e">
        <f>IF(AND(M55&gt;=0,M55&lt;=4),"ปกติ",IF(M55=5,"เสี่ยง",IF(AND(M55&gt;=6,M55&lt;=10),"มีปัญหา","Error")))</f>
        <v>#VALUE!</v>
      </c>
      <c r="O55" s="73" t="e">
        <f>input2!AN55</f>
        <v>#VALUE!</v>
      </c>
      <c r="P55" s="74" t="e">
        <f t="shared" si="5"/>
        <v>#VALUE!</v>
      </c>
      <c r="Q55" s="68" t="e">
        <f t="shared" si="6"/>
        <v>#VALUE!</v>
      </c>
      <c r="R55" s="75" t="e">
        <f>IF(Q55&lt;1,0,Q55)</f>
        <v>#VALUE!</v>
      </c>
      <c r="S55" s="76" t="e">
        <f>IF(AND(R55&gt;=0,R55&lt;=13),"ปกติ",IF(AND(R55&gt;=14,R55&lt;=16),"เสี่ยง",IF(AND(R55&gt;=17,R55&lt;=40),"มีปัญหา","Error")))</f>
        <v>#VALUE!</v>
      </c>
    </row>
    <row r="56" spans="1:19" x14ac:dyDescent="0.4">
      <c r="A56" s="36">
        <v>53</v>
      </c>
      <c r="B56" s="27">
        <f>input1!B56</f>
        <v>0</v>
      </c>
      <c r="C56" s="23">
        <f>input1!C56</f>
        <v>0</v>
      </c>
      <c r="D56" s="24">
        <f>input1!D56</f>
        <v>0</v>
      </c>
      <c r="E56" s="25">
        <f>input1!E56</f>
        <v>0</v>
      </c>
      <c r="F56" s="70" t="str">
        <f>IF(E56=1,"ชาย",IF(E56=2,"หญิง","-"))</f>
        <v>-</v>
      </c>
      <c r="G56" s="67" t="e">
        <f>input2!AE56</f>
        <v>#VALUE!</v>
      </c>
      <c r="H56" s="71" t="e">
        <f>IF(AND(G56&gt;=0,G56&lt;=3),"ปกติ",IF(G56=4,"เสี่ยง",IF(AND(G56&gt;=5,G56&lt;=10),"มีปัญหา","Error")))</f>
        <v>#VALUE!</v>
      </c>
      <c r="I56" s="66" t="e">
        <f>input2!AG56</f>
        <v>#VALUE!</v>
      </c>
      <c r="J56" s="71" t="e">
        <f>IF(AND(I56&gt;=0,I56&lt;=3),"ปกติ",IF(I56=4,"เสี่ยง",IF(AND(I56&gt;=5,I56&lt;=10),"มีปัญหา","Error")))</f>
        <v>#VALUE!</v>
      </c>
      <c r="K56" s="67" t="e">
        <f>input2!AJ56</f>
        <v>#VALUE!</v>
      </c>
      <c r="L56" s="71" t="e">
        <f>IF(AND(K56&gt;=0,K56&lt;=5),"ปกติ",IF(K56=6,"เสี่ยง",IF(AND(K56&gt;=7,K56&lt;=10),"มีปัญหา","Error")))</f>
        <v>#VALUE!</v>
      </c>
      <c r="M56" s="66" t="e">
        <f>input2!AM56</f>
        <v>#VALUE!</v>
      </c>
      <c r="N56" s="71" t="e">
        <f>IF(AND(M56&gt;=0,M56&lt;=4),"ปกติ",IF(M56=5,"เสี่ยง",IF(AND(M56&gt;=6,M56&lt;=10),"มีปัญหา","Error")))</f>
        <v>#VALUE!</v>
      </c>
      <c r="O56" s="67" t="e">
        <f>input2!AN56</f>
        <v>#VALUE!</v>
      </c>
      <c r="P56" s="74" t="e">
        <f t="shared" si="5"/>
        <v>#VALUE!</v>
      </c>
      <c r="Q56" s="68" t="e">
        <f t="shared" si="6"/>
        <v>#VALUE!</v>
      </c>
      <c r="R56" s="75" t="e">
        <f>IF(Q56&lt;1,0,Q56)</f>
        <v>#VALUE!</v>
      </c>
      <c r="S56" s="76" t="e">
        <f>IF(AND(R56&gt;=0,R56&lt;=13),"ปกติ",IF(AND(R56&gt;=14,R56&lt;=16),"เสี่ยง",IF(AND(R56&gt;=17,R56&lt;=40),"มีปัญหา","Error")))</f>
        <v>#VALUE!</v>
      </c>
    </row>
    <row r="57" spans="1:19" x14ac:dyDescent="0.4">
      <c r="A57" s="34">
        <v>54</v>
      </c>
      <c r="B57" s="27">
        <f>input1!B57</f>
        <v>0</v>
      </c>
      <c r="C57" s="23">
        <f>input1!C57</f>
        <v>0</v>
      </c>
      <c r="D57" s="24">
        <f>input1!D57</f>
        <v>0</v>
      </c>
      <c r="E57" s="25">
        <f>input1!E57</f>
        <v>0</v>
      </c>
      <c r="F57" s="70" t="str">
        <f>IF(E57=1,"ชาย",IF(E57=2,"หญิง","-"))</f>
        <v>-</v>
      </c>
      <c r="G57" s="73" t="e">
        <f>input2!AE57</f>
        <v>#VALUE!</v>
      </c>
      <c r="H57" s="71" t="e">
        <f>IF(AND(G57&gt;=0,G57&lt;=3),"ปกติ",IF(G57=4,"เสี่ยง",IF(AND(G57&gt;=5,G57&lt;=10),"มีปัญหา","Error")))</f>
        <v>#VALUE!</v>
      </c>
      <c r="I57" s="72" t="e">
        <f>input2!AG57</f>
        <v>#VALUE!</v>
      </c>
      <c r="J57" s="71" t="e">
        <f>IF(AND(I57&gt;=0,I57&lt;=3),"ปกติ",IF(I57=4,"เสี่ยง",IF(AND(I57&gt;=5,I57&lt;=10),"มีปัญหา","Error")))</f>
        <v>#VALUE!</v>
      </c>
      <c r="K57" s="73" t="e">
        <f>input2!AJ57</f>
        <v>#VALUE!</v>
      </c>
      <c r="L57" s="71" t="e">
        <f>IF(AND(K57&gt;=0,K57&lt;=5),"ปกติ",IF(K57=6,"เสี่ยง",IF(AND(K57&gt;=7,K57&lt;=10),"มีปัญหา","Error")))</f>
        <v>#VALUE!</v>
      </c>
      <c r="M57" s="72" t="e">
        <f>input2!AM57</f>
        <v>#VALUE!</v>
      </c>
      <c r="N57" s="71" t="e">
        <f>IF(AND(M57&gt;=0,M57&lt;=4),"ปกติ",IF(M57=5,"เสี่ยง",IF(AND(M57&gt;=6,M57&lt;=10),"มีปัญหา","Error")))</f>
        <v>#VALUE!</v>
      </c>
      <c r="O57" s="73" t="e">
        <f>input2!AN57</f>
        <v>#VALUE!</v>
      </c>
      <c r="P57" s="74" t="e">
        <f t="shared" si="5"/>
        <v>#VALUE!</v>
      </c>
      <c r="Q57" s="68" t="e">
        <f t="shared" si="6"/>
        <v>#VALUE!</v>
      </c>
      <c r="R57" s="75" t="e">
        <f>IF(Q57&lt;1,0,Q57)</f>
        <v>#VALUE!</v>
      </c>
      <c r="S57" s="76" t="e">
        <f>IF(AND(R57&gt;=0,R57&lt;=13),"ปกติ",IF(AND(R57&gt;=14,R57&lt;=16),"เสี่ยง",IF(AND(R57&gt;=17,R57&lt;=40),"มีปัญหา","Error")))</f>
        <v>#VALUE!</v>
      </c>
    </row>
    <row r="58" spans="1:19" ht="21" thickBot="1" x14ac:dyDescent="0.45">
      <c r="A58" s="37">
        <v>55</v>
      </c>
      <c r="B58" s="30">
        <f>input1!B58</f>
        <v>0</v>
      </c>
      <c r="C58" s="31">
        <f>input1!C58</f>
        <v>0</v>
      </c>
      <c r="D58" s="32">
        <f>input1!D58</f>
        <v>0</v>
      </c>
      <c r="E58" s="33">
        <f>input1!E58</f>
        <v>0</v>
      </c>
      <c r="F58" s="77" t="str">
        <f>IF(E58=1,"ชาย",IF(E58=2,"หญิง","-"))</f>
        <v>-</v>
      </c>
      <c r="G58" s="80" t="e">
        <f>input2!AE58</f>
        <v>#VALUE!</v>
      </c>
      <c r="H58" s="81" t="e">
        <f>IF(AND(G58&gt;=0,G58&lt;=3),"ปกติ",IF(G58=4,"เสี่ยง",IF(AND(G58&gt;=5,G58&lt;=10),"มีปัญหา","Error")))</f>
        <v>#VALUE!</v>
      </c>
      <c r="I58" s="80" t="e">
        <f>input2!AG58</f>
        <v>#VALUE!</v>
      </c>
      <c r="J58" s="81" t="e">
        <f>IF(AND(I58&gt;=0,I58&lt;=3),"ปกติ",IF(I58=4,"เสี่ยง",IF(AND(I58&gt;=5,I58&lt;=10),"มีปัญหา","Error")))</f>
        <v>#VALUE!</v>
      </c>
      <c r="K58" s="82" t="e">
        <f>input2!AJ58</f>
        <v>#VALUE!</v>
      </c>
      <c r="L58" s="81" t="e">
        <f>IF(AND(K58&gt;=0,K58&lt;=5),"ปกติ",IF(K58=6,"เสี่ยง",IF(AND(K58&gt;=7,K58&lt;=10),"มีปัญหา","Error")))</f>
        <v>#VALUE!</v>
      </c>
      <c r="M58" s="80" t="e">
        <f>input2!AM58</f>
        <v>#VALUE!</v>
      </c>
      <c r="N58" s="81" t="e">
        <f>IF(AND(M58&gt;=0,M58&lt;=4),"ปกติ",IF(M58=5,"เสี่ยง",IF(AND(M58&gt;=6,M58&lt;=10),"มีปัญหา","Error")))</f>
        <v>#VALUE!</v>
      </c>
      <c r="O58" s="82" t="e">
        <f>input2!AN58</f>
        <v>#VALUE!</v>
      </c>
      <c r="P58" s="83" t="e">
        <f t="shared" si="5"/>
        <v>#VALUE!</v>
      </c>
      <c r="Q58" s="68" t="e">
        <f t="shared" si="6"/>
        <v>#VALUE!</v>
      </c>
      <c r="R58" s="84" t="e">
        <f>IF(Q58&lt;1,0,Q58)</f>
        <v>#VALUE!</v>
      </c>
      <c r="S58" s="77" t="e">
        <f>IF(AND(R58&gt;=0,R58&lt;=13),"ปกติ",IF(AND(R58&gt;=14,R58&lt;=16),"เสี่ยง",IF(AND(R58&gt;=17,R58&lt;=40),"มีปัญหา","Error")))</f>
        <v>#VALUE!</v>
      </c>
    </row>
  </sheetData>
  <sheetProtection password="EC15" sheet="1" formatCells="0" formatColumns="0" formatRows="0" insertColumns="0" insertRows="0" insertHyperlinks="0" deleteColumns="0" deleteRows="0" sort="0" autoFilter="0" pivotTables="0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ageMargins left="0.7" right="0.7" top="0.75" bottom="0.75" header="0.3" footer="0.3"/>
  <pageSetup paperSize="9" scale="62" orientation="portrait" r:id="rId1"/>
  <ignoredErrors>
    <ignoredError sqref="A4:A53" numberStoredAsText="1"/>
    <ignoredError sqref="I4:I58 J4:J5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zoomScaleSheetLayoutView="100" workbookViewId="0">
      <pane ySplit="3" topLeftCell="A4" activePane="bottomLeft" state="frozen"/>
      <selection pane="bottomLeft" sqref="A1:F1"/>
    </sheetView>
  </sheetViews>
  <sheetFormatPr defaultRowHeight="20.25" x14ac:dyDescent="0.4"/>
  <cols>
    <col min="1" max="1" width="2.625" style="1" bestFit="1" customWidth="1"/>
    <col min="2" max="2" width="4" style="1" bestFit="1" customWidth="1"/>
    <col min="3" max="3" width="5.625" style="1" bestFit="1" customWidth="1"/>
    <col min="4" max="4" width="34.375" style="1" customWidth="1"/>
    <col min="5" max="5" width="3.875" style="1" hidden="1" customWidth="1"/>
    <col min="6" max="6" width="4.125" style="1" bestFit="1" customWidth="1"/>
    <col min="7" max="7" width="5.25" style="1" bestFit="1" customWidth="1"/>
    <col min="8" max="8" width="6.25" style="1" bestFit="1" customWidth="1"/>
    <col min="9" max="9" width="3.875" style="1" customWidth="1"/>
    <col min="10" max="10" width="9.875" style="1" bestFit="1" customWidth="1"/>
    <col min="11" max="11" width="3.875" style="1" customWidth="1"/>
    <col min="12" max="12" width="9.875" style="1" bestFit="1" customWidth="1"/>
    <col min="13" max="13" width="3.875" style="1" customWidth="1"/>
    <col min="14" max="14" width="9.875" style="1" bestFit="1" customWidth="1"/>
    <col min="15" max="15" width="3.875" style="1" customWidth="1"/>
    <col min="16" max="16" width="8.125" style="1" bestFit="1" customWidth="1"/>
    <col min="17" max="17" width="2.625" style="1" hidden="1" customWidth="1"/>
    <col min="18" max="18" width="5.25" style="1" bestFit="1" customWidth="1"/>
    <col min="19" max="19" width="9.875" style="1" bestFit="1" customWidth="1"/>
    <col min="20" max="16384" width="9" style="1"/>
  </cols>
  <sheetData>
    <row r="1" spans="1:19" ht="21.75" customHeight="1" thickBot="1" x14ac:dyDescent="0.5">
      <c r="A1" s="250" t="str">
        <f>input1!A1</f>
        <v>การแปรผลคะแนน SDQ ระบบดูแล ช่วยเหลือนักเรียน</v>
      </c>
      <c r="B1" s="251"/>
      <c r="C1" s="251"/>
      <c r="D1" s="251"/>
      <c r="E1" s="251"/>
      <c r="F1" s="252"/>
      <c r="G1" s="251" t="s">
        <v>74</v>
      </c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2"/>
    </row>
    <row r="2" spans="1:19" ht="22.5" customHeight="1" thickBot="1" x14ac:dyDescent="0.5">
      <c r="A2" s="250" t="str">
        <f>input1!A2</f>
        <v>ชั้น ม.   4/2   ชื่อครูที่ปรึกษา ครูวิรัช ศรีโกเศรษฐ , ครูบพิตร ชูพยุง</v>
      </c>
      <c r="B2" s="251"/>
      <c r="C2" s="251"/>
      <c r="D2" s="251"/>
      <c r="E2" s="251"/>
      <c r="F2" s="252"/>
      <c r="G2" s="250" t="s">
        <v>56</v>
      </c>
      <c r="H2" s="252"/>
      <c r="I2" s="253" t="s">
        <v>57</v>
      </c>
      <c r="J2" s="253"/>
      <c r="K2" s="250" t="s">
        <v>58</v>
      </c>
      <c r="L2" s="252"/>
      <c r="M2" s="253" t="s">
        <v>59</v>
      </c>
      <c r="N2" s="253"/>
      <c r="O2" s="250" t="s">
        <v>60</v>
      </c>
      <c r="P2" s="252"/>
      <c r="Q2" s="88"/>
      <c r="R2" s="250" t="s">
        <v>61</v>
      </c>
      <c r="S2" s="252"/>
    </row>
    <row r="3" spans="1:19" ht="21.75" thickBot="1" x14ac:dyDescent="0.5">
      <c r="A3" s="38" t="s">
        <v>7</v>
      </c>
      <c r="B3" s="40" t="s">
        <v>8</v>
      </c>
      <c r="C3" s="39" t="s">
        <v>9</v>
      </c>
      <c r="D3" s="40" t="s">
        <v>10</v>
      </c>
      <c r="E3" s="39" t="s">
        <v>11</v>
      </c>
      <c r="F3" s="89" t="s">
        <v>11</v>
      </c>
      <c r="G3" s="90" t="s">
        <v>62</v>
      </c>
      <c r="H3" s="91" t="s">
        <v>63</v>
      </c>
      <c r="I3" s="90" t="s">
        <v>62</v>
      </c>
      <c r="J3" s="92" t="s">
        <v>63</v>
      </c>
      <c r="K3" s="93" t="s">
        <v>62</v>
      </c>
      <c r="L3" s="91" t="s">
        <v>63</v>
      </c>
      <c r="M3" s="90" t="s">
        <v>62</v>
      </c>
      <c r="N3" s="92" t="s">
        <v>63</v>
      </c>
      <c r="O3" s="93" t="s">
        <v>62</v>
      </c>
      <c r="P3" s="94" t="s">
        <v>63</v>
      </c>
      <c r="Q3" s="95"/>
      <c r="R3" s="96" t="s">
        <v>62</v>
      </c>
      <c r="S3" s="40" t="s">
        <v>63</v>
      </c>
    </row>
    <row r="4" spans="1:19" s="3" customFormat="1" ht="18" customHeight="1" x14ac:dyDescent="0.45">
      <c r="A4" s="41" t="s">
        <v>12</v>
      </c>
      <c r="B4" s="42" t="str">
        <f>input1!B4</f>
        <v>2</v>
      </c>
      <c r="C4" s="43">
        <f>input1!C4</f>
        <v>25798</v>
      </c>
      <c r="D4" s="44" t="str">
        <f>input1!D4</f>
        <v>นางสาวชรินรัตน์ เผ่าผม</v>
      </c>
      <c r="E4" s="45">
        <f>input1!E4</f>
        <v>2</v>
      </c>
      <c r="F4" s="97" t="str">
        <f>IF(E4=1,"ชาย",IF(E4=2,"หญิง","-"))</f>
        <v>หญิง</v>
      </c>
      <c r="G4" s="98">
        <f>input3!AE4</f>
        <v>2</v>
      </c>
      <c r="H4" s="99" t="str">
        <f>IF(AND(G4&gt;=0,G4&lt;=4),"ปกติ",IF(G4=5,"เสี่ยง",IF(AND(G4&gt;=6,G4&lt;=10),"มีปัญหา","Error")))</f>
        <v>ปกติ</v>
      </c>
      <c r="I4" s="219">
        <f>input3!AG4</f>
        <v>0</v>
      </c>
      <c r="J4" s="99" t="str">
        <f>IF(AND(I4&gt;=0,I4&lt;=3),"ปกติ",IF(I4=4,"เสี่ยง",IF(AND(I4&gt;=5,I4&lt;=10),"มีปัญหา","Error")))</f>
        <v>ปกติ</v>
      </c>
      <c r="K4" s="220">
        <f>input3!AJ4</f>
        <v>3</v>
      </c>
      <c r="L4" s="99" t="str">
        <f>IF(AND(K4&gt;=0,K4&lt;=5),"ปกติ",IF(K4=6,"เสี่ยง",IF(AND(K4&gt;=7,K4&lt;=10),"มีปัญหา","Error")))</f>
        <v>ปกติ</v>
      </c>
      <c r="M4" s="219">
        <f>input3!AM4</f>
        <v>1</v>
      </c>
      <c r="N4" s="99" t="str">
        <f>IF(AND(M4&gt;=0,M4&lt;=4),"ปกติ",IF(M4=5,"เสี่ยง",IF(AND(M4&gt;=6,M4&lt;=10),"มีปัญหา","Error")))</f>
        <v>ปกติ</v>
      </c>
      <c r="O4" s="220">
        <f>input3!AN4</f>
        <v>9</v>
      </c>
      <c r="P4" s="99" t="str">
        <f>IF(AND(O4&gt;=0,O4&lt;=3),"ไม่มีจุดแข็ง",IF(AND(O4&gt;=4,O4&lt;=10),"มีจุดแข็ง","Error"))</f>
        <v>มีจุดแข็ง</v>
      </c>
      <c r="Q4" s="101">
        <f>G4+I4+K4+M4</f>
        <v>6</v>
      </c>
      <c r="R4" s="102">
        <f>IF(Q4&lt;1,0,Q4)</f>
        <v>6</v>
      </c>
      <c r="S4" s="99" t="str">
        <f>IF(AND(R4&gt;=0,R4&lt;=15),"ปกติ",IF(AND(R4&gt;=16,R4&lt;=18),"เสี่ยง",IF(AND(R4&gt;=19,R4&lt;=40),"มีปัญหา","Error")))</f>
        <v>ปกติ</v>
      </c>
    </row>
    <row r="5" spans="1:19" s="3" customFormat="1" ht="18" customHeight="1" x14ac:dyDescent="0.45">
      <c r="A5" s="46" t="s">
        <v>13</v>
      </c>
      <c r="B5" s="47" t="str">
        <f>input1!B5</f>
        <v>2</v>
      </c>
      <c r="C5" s="43">
        <f>input1!C5</f>
        <v>25800</v>
      </c>
      <c r="D5" s="44" t="str">
        <f>input1!D5</f>
        <v>นางสาวรณดา แย้มถนอม</v>
      </c>
      <c r="E5" s="45">
        <f>input1!E5</f>
        <v>2</v>
      </c>
      <c r="F5" s="103" t="str">
        <f t="shared" ref="F5:F38" si="0">IF(E5=1,"ชาย",IF(E5=2,"หญิง","-"))</f>
        <v>หญิง</v>
      </c>
      <c r="G5" s="104">
        <f>input3!AE5</f>
        <v>8</v>
      </c>
      <c r="H5" s="105" t="str">
        <f t="shared" ref="H5:H53" si="1">IF(AND(G5&gt;=0,G5&lt;=4),"ปกติ",IF(G5=5,"เสี่ยง",IF(AND(G5&gt;=6,G5&lt;=10),"มีปัญหา","Error")))</f>
        <v>มีปัญหา</v>
      </c>
      <c r="I5" s="106">
        <f>input3!AG5</f>
        <v>2</v>
      </c>
      <c r="J5" s="105" t="str">
        <f t="shared" ref="J5:J53" si="2">IF(AND(I5&gt;=0,I5&lt;=3),"ปกติ",IF(I5=4,"เสี่ยง",IF(AND(I5&gt;=5,I5&lt;=10),"มีปัญหา","Error")))</f>
        <v>ปกติ</v>
      </c>
      <c r="K5" s="104">
        <f>input3!AJ5</f>
        <v>1</v>
      </c>
      <c r="L5" s="105" t="str">
        <f t="shared" ref="L5:L53" si="3">IF(AND(K5&gt;=0,K5&lt;=5),"ปกติ",IF(K5=6,"เสี่ยง",IF(AND(K5&gt;=7,K5&lt;=10),"มีปัญหา","Error")))</f>
        <v>ปกติ</v>
      </c>
      <c r="M5" s="106">
        <f>input3!AM5</f>
        <v>4</v>
      </c>
      <c r="N5" s="105" t="str">
        <f t="shared" ref="N5:N53" si="4">IF(AND(M5&gt;=0,M5&lt;=4),"ปกติ",IF(M5=5,"เสี่ยง",IF(AND(M5&gt;=6,M5&lt;=10),"มีปัญหา","Error")))</f>
        <v>ปกติ</v>
      </c>
      <c r="O5" s="104">
        <f>input3!AN5</f>
        <v>8</v>
      </c>
      <c r="P5" s="107" t="str">
        <f t="shared" ref="P5:P58" si="5">IF(AND(O5&gt;=0,O5&lt;=3),"ไม่มีจุดแข็ง",IF(AND(O5&gt;=4,O5&lt;=10),"มีจุดแข็ง","Error"))</f>
        <v>มีจุดแข็ง</v>
      </c>
      <c r="Q5" s="101">
        <f t="shared" ref="Q5:Q58" si="6">G5+I5+K5+M5</f>
        <v>15</v>
      </c>
      <c r="R5" s="108">
        <f t="shared" ref="R5:R53" si="7">IF(Q5&lt;1,0,Q5)</f>
        <v>15</v>
      </c>
      <c r="S5" s="109" t="str">
        <f t="shared" ref="S5:S53" si="8">IF(AND(R5&gt;=0,R5&lt;=15),"ปกติ",IF(AND(R5&gt;=16,R5&lt;=18),"เสี่ยง",IF(AND(R5&gt;=19,R5&lt;=40),"มีปัญหา","Error")))</f>
        <v>ปกติ</v>
      </c>
    </row>
    <row r="6" spans="1:19" s="3" customFormat="1" ht="18" customHeight="1" x14ac:dyDescent="0.45">
      <c r="A6" s="48" t="s">
        <v>14</v>
      </c>
      <c r="B6" s="47" t="str">
        <f>input1!B6</f>
        <v>2</v>
      </c>
      <c r="C6" s="43">
        <f>input1!C6</f>
        <v>25865</v>
      </c>
      <c r="D6" s="44" t="str">
        <f>input1!D6</f>
        <v>นางสาวอนิศรี เซี่ยงฉิน</v>
      </c>
      <c r="E6" s="45">
        <f>input1!E6</f>
        <v>2</v>
      </c>
      <c r="F6" s="103" t="str">
        <f t="shared" si="0"/>
        <v>หญิง</v>
      </c>
      <c r="G6" s="98">
        <f>input3!AE6</f>
        <v>4</v>
      </c>
      <c r="H6" s="105" t="str">
        <f t="shared" si="1"/>
        <v>ปกติ</v>
      </c>
      <c r="I6" s="100">
        <f>input3!AG6</f>
        <v>1</v>
      </c>
      <c r="J6" s="105" t="str">
        <f t="shared" si="2"/>
        <v>ปกติ</v>
      </c>
      <c r="K6" s="98">
        <f>input3!AJ6</f>
        <v>0</v>
      </c>
      <c r="L6" s="105" t="str">
        <f t="shared" si="3"/>
        <v>ปกติ</v>
      </c>
      <c r="M6" s="100">
        <f>input3!AM6</f>
        <v>4</v>
      </c>
      <c r="N6" s="105" t="str">
        <f t="shared" si="4"/>
        <v>ปกติ</v>
      </c>
      <c r="O6" s="98">
        <f>input3!AN6</f>
        <v>9</v>
      </c>
      <c r="P6" s="107" t="str">
        <f t="shared" si="5"/>
        <v>มีจุดแข็ง</v>
      </c>
      <c r="Q6" s="101">
        <f t="shared" si="6"/>
        <v>9</v>
      </c>
      <c r="R6" s="108">
        <f t="shared" si="7"/>
        <v>9</v>
      </c>
      <c r="S6" s="109" t="str">
        <f t="shared" si="8"/>
        <v>ปกติ</v>
      </c>
    </row>
    <row r="7" spans="1:19" s="3" customFormat="1" ht="18" customHeight="1" x14ac:dyDescent="0.45">
      <c r="A7" s="41" t="s">
        <v>15</v>
      </c>
      <c r="B7" s="47" t="str">
        <f>input1!B7</f>
        <v>2</v>
      </c>
      <c r="C7" s="43">
        <f>input1!C7</f>
        <v>25898</v>
      </c>
      <c r="D7" s="44" t="str">
        <f>input1!D7</f>
        <v>นางสาวจิราภา แก้วคูณเมือง</v>
      </c>
      <c r="E7" s="45">
        <f>input1!E7</f>
        <v>2</v>
      </c>
      <c r="F7" s="103" t="str">
        <f t="shared" si="0"/>
        <v>หญิง</v>
      </c>
      <c r="G7" s="104">
        <f>input3!AE7</f>
        <v>7</v>
      </c>
      <c r="H7" s="105" t="str">
        <f t="shared" si="1"/>
        <v>มีปัญหา</v>
      </c>
      <c r="I7" s="106">
        <f>input3!AG7</f>
        <v>3</v>
      </c>
      <c r="J7" s="105" t="str">
        <f t="shared" si="2"/>
        <v>ปกติ</v>
      </c>
      <c r="K7" s="104">
        <f>input3!AJ7</f>
        <v>1</v>
      </c>
      <c r="L7" s="105" t="str">
        <f t="shared" si="3"/>
        <v>ปกติ</v>
      </c>
      <c r="M7" s="106">
        <f>input3!AM7</f>
        <v>1</v>
      </c>
      <c r="N7" s="105" t="str">
        <f t="shared" si="4"/>
        <v>ปกติ</v>
      </c>
      <c r="O7" s="104">
        <f>input3!AN7</f>
        <v>8</v>
      </c>
      <c r="P7" s="107" t="str">
        <f t="shared" si="5"/>
        <v>มีจุดแข็ง</v>
      </c>
      <c r="Q7" s="101">
        <f t="shared" si="6"/>
        <v>12</v>
      </c>
      <c r="R7" s="108">
        <f t="shared" si="7"/>
        <v>12</v>
      </c>
      <c r="S7" s="109" t="str">
        <f t="shared" si="8"/>
        <v>ปกติ</v>
      </c>
    </row>
    <row r="8" spans="1:19" s="3" customFormat="1" ht="18" customHeight="1" thickBot="1" x14ac:dyDescent="0.5">
      <c r="A8" s="49" t="s">
        <v>16</v>
      </c>
      <c r="B8" s="50" t="str">
        <f>input1!B8</f>
        <v>2</v>
      </c>
      <c r="C8" s="51">
        <f>input1!C8</f>
        <v>25899</v>
      </c>
      <c r="D8" s="52" t="str">
        <f>input1!D8</f>
        <v>นางสาวสิริประภา ทองมี</v>
      </c>
      <c r="E8" s="53">
        <f>input1!E8</f>
        <v>2</v>
      </c>
      <c r="F8" s="110" t="str">
        <f t="shared" si="0"/>
        <v>หญิง</v>
      </c>
      <c r="G8" s="111">
        <f>input3!AE8</f>
        <v>0</v>
      </c>
      <c r="H8" s="112" t="str">
        <f t="shared" si="1"/>
        <v>ปกติ</v>
      </c>
      <c r="I8" s="111">
        <f>input3!AG8</f>
        <v>4</v>
      </c>
      <c r="J8" s="112" t="str">
        <f t="shared" si="2"/>
        <v>เสี่ยง</v>
      </c>
      <c r="K8" s="113">
        <f>input3!AJ8</f>
        <v>2</v>
      </c>
      <c r="L8" s="112" t="str">
        <f t="shared" si="3"/>
        <v>ปกติ</v>
      </c>
      <c r="M8" s="111">
        <f>input3!AM8</f>
        <v>5</v>
      </c>
      <c r="N8" s="112" t="str">
        <f t="shared" si="4"/>
        <v>เสี่ยง</v>
      </c>
      <c r="O8" s="113">
        <f>input3!AN8</f>
        <v>4</v>
      </c>
      <c r="P8" s="114" t="str">
        <f t="shared" si="5"/>
        <v>มีจุดแข็ง</v>
      </c>
      <c r="Q8" s="101">
        <f t="shared" si="6"/>
        <v>11</v>
      </c>
      <c r="R8" s="115">
        <f t="shared" si="7"/>
        <v>11</v>
      </c>
      <c r="S8" s="110" t="str">
        <f t="shared" si="8"/>
        <v>ปกติ</v>
      </c>
    </row>
    <row r="9" spans="1:19" s="3" customFormat="1" ht="18" customHeight="1" x14ac:dyDescent="0.45">
      <c r="A9" s="41" t="s">
        <v>17</v>
      </c>
      <c r="B9" s="47" t="str">
        <f>input1!B9</f>
        <v>2</v>
      </c>
      <c r="C9" s="43">
        <f>input1!C9</f>
        <v>26070</v>
      </c>
      <c r="D9" s="44" t="str">
        <f>input1!D9</f>
        <v>นางสาวธนัชญา รัตนบำรุง</v>
      </c>
      <c r="E9" s="45">
        <f>input1!E9</f>
        <v>2</v>
      </c>
      <c r="F9" s="109" t="str">
        <f t="shared" si="0"/>
        <v>หญิง</v>
      </c>
      <c r="G9" s="98">
        <f>input3!AE9</f>
        <v>1</v>
      </c>
      <c r="H9" s="105" t="str">
        <f t="shared" si="1"/>
        <v>ปกติ</v>
      </c>
      <c r="I9" s="100">
        <f>input3!AG9</f>
        <v>2</v>
      </c>
      <c r="J9" s="105" t="str">
        <f t="shared" si="2"/>
        <v>ปกติ</v>
      </c>
      <c r="K9" s="98">
        <f>input3!AJ9</f>
        <v>2</v>
      </c>
      <c r="L9" s="105" t="str">
        <f t="shared" si="3"/>
        <v>ปกติ</v>
      </c>
      <c r="M9" s="100">
        <f>input3!AM9</f>
        <v>2</v>
      </c>
      <c r="N9" s="105" t="str">
        <f t="shared" si="4"/>
        <v>ปกติ</v>
      </c>
      <c r="O9" s="98">
        <f>input3!AN9</f>
        <v>7</v>
      </c>
      <c r="P9" s="107" t="str">
        <f t="shared" si="5"/>
        <v>มีจุดแข็ง</v>
      </c>
      <c r="Q9" s="101">
        <f t="shared" si="6"/>
        <v>7</v>
      </c>
      <c r="R9" s="102">
        <f t="shared" si="7"/>
        <v>7</v>
      </c>
      <c r="S9" s="109" t="str">
        <f t="shared" si="8"/>
        <v>ปกติ</v>
      </c>
    </row>
    <row r="10" spans="1:19" s="3" customFormat="1" ht="18" customHeight="1" x14ac:dyDescent="0.45">
      <c r="A10" s="46" t="s">
        <v>18</v>
      </c>
      <c r="B10" s="47" t="str">
        <f>input1!B10</f>
        <v>2</v>
      </c>
      <c r="C10" s="43">
        <f>input1!C10</f>
        <v>26194</v>
      </c>
      <c r="D10" s="44" t="str">
        <f>input1!D10</f>
        <v>นางสาวสุกัญญา  สวัสดิ์ประทานชัย</v>
      </c>
      <c r="E10" s="45">
        <f>input1!E10</f>
        <v>2</v>
      </c>
      <c r="F10" s="103" t="str">
        <f t="shared" si="0"/>
        <v>หญิง</v>
      </c>
      <c r="G10" s="98">
        <f>input3!AE10</f>
        <v>7</v>
      </c>
      <c r="H10" s="105" t="str">
        <f t="shared" si="1"/>
        <v>มีปัญหา</v>
      </c>
      <c r="I10" s="100">
        <f>input3!AG10</f>
        <v>4</v>
      </c>
      <c r="J10" s="105" t="str">
        <f t="shared" si="2"/>
        <v>เสี่ยง</v>
      </c>
      <c r="K10" s="98">
        <f>input3!AJ10</f>
        <v>2</v>
      </c>
      <c r="L10" s="105" t="str">
        <f t="shared" si="3"/>
        <v>ปกติ</v>
      </c>
      <c r="M10" s="100">
        <f>input3!AM10</f>
        <v>4</v>
      </c>
      <c r="N10" s="105" t="str">
        <f t="shared" si="4"/>
        <v>ปกติ</v>
      </c>
      <c r="O10" s="98">
        <f>input3!AN10</f>
        <v>3</v>
      </c>
      <c r="P10" s="107" t="str">
        <f t="shared" si="5"/>
        <v>ไม่มีจุดแข็ง</v>
      </c>
      <c r="Q10" s="101">
        <f t="shared" si="6"/>
        <v>17</v>
      </c>
      <c r="R10" s="108">
        <f t="shared" si="7"/>
        <v>17</v>
      </c>
      <c r="S10" s="109" t="str">
        <f t="shared" si="8"/>
        <v>เสี่ยง</v>
      </c>
    </row>
    <row r="11" spans="1:19" s="3" customFormat="1" ht="18" customHeight="1" x14ac:dyDescent="0.45">
      <c r="A11" s="48" t="s">
        <v>19</v>
      </c>
      <c r="B11" s="47" t="str">
        <f>input1!B11</f>
        <v>2</v>
      </c>
      <c r="C11" s="43">
        <f>input1!C11</f>
        <v>26195</v>
      </c>
      <c r="D11" s="44" t="str">
        <f>input1!D11</f>
        <v>นางสาวเกวรี  ปลั่งกลาง</v>
      </c>
      <c r="E11" s="45">
        <f>input1!E11</f>
        <v>2</v>
      </c>
      <c r="F11" s="103" t="str">
        <f t="shared" si="0"/>
        <v>หญิง</v>
      </c>
      <c r="G11" s="104">
        <f>input3!AE11</f>
        <v>6</v>
      </c>
      <c r="H11" s="105" t="str">
        <f t="shared" si="1"/>
        <v>มีปัญหา</v>
      </c>
      <c r="I11" s="106">
        <f>input3!AG11</f>
        <v>1</v>
      </c>
      <c r="J11" s="105" t="str">
        <f t="shared" si="2"/>
        <v>ปกติ</v>
      </c>
      <c r="K11" s="104">
        <f>input3!AJ11</f>
        <v>3</v>
      </c>
      <c r="L11" s="105" t="str">
        <f t="shared" si="3"/>
        <v>ปกติ</v>
      </c>
      <c r="M11" s="106">
        <f>input3!AM11</f>
        <v>3</v>
      </c>
      <c r="N11" s="105" t="str">
        <f t="shared" si="4"/>
        <v>ปกติ</v>
      </c>
      <c r="O11" s="104">
        <f>input3!AN11</f>
        <v>6</v>
      </c>
      <c r="P11" s="107" t="str">
        <f t="shared" si="5"/>
        <v>มีจุดแข็ง</v>
      </c>
      <c r="Q11" s="101">
        <f t="shared" si="6"/>
        <v>13</v>
      </c>
      <c r="R11" s="108">
        <f t="shared" si="7"/>
        <v>13</v>
      </c>
      <c r="S11" s="109" t="str">
        <f t="shared" si="8"/>
        <v>ปกติ</v>
      </c>
    </row>
    <row r="12" spans="1:19" s="3" customFormat="1" ht="18" customHeight="1" x14ac:dyDescent="0.45">
      <c r="A12" s="41" t="s">
        <v>20</v>
      </c>
      <c r="B12" s="47">
        <f>input1!B12</f>
        <v>0</v>
      </c>
      <c r="C12" s="43">
        <f>input1!C12</f>
        <v>0</v>
      </c>
      <c r="D12" s="44">
        <f>input1!D12</f>
        <v>0</v>
      </c>
      <c r="E12" s="45">
        <f>input1!E12</f>
        <v>0</v>
      </c>
      <c r="F12" s="103" t="str">
        <f t="shared" si="0"/>
        <v>-</v>
      </c>
      <c r="G12" s="98" t="e">
        <f>input3!AE12</f>
        <v>#VALUE!</v>
      </c>
      <c r="H12" s="105" t="e">
        <f t="shared" si="1"/>
        <v>#VALUE!</v>
      </c>
      <c r="I12" s="100" t="e">
        <f>input3!AG12</f>
        <v>#VALUE!</v>
      </c>
      <c r="J12" s="105" t="e">
        <f t="shared" si="2"/>
        <v>#VALUE!</v>
      </c>
      <c r="K12" s="98" t="e">
        <f>input3!AJ12</f>
        <v>#VALUE!</v>
      </c>
      <c r="L12" s="105" t="e">
        <f t="shared" si="3"/>
        <v>#VALUE!</v>
      </c>
      <c r="M12" s="100" t="e">
        <f>input3!AM12</f>
        <v>#VALUE!</v>
      </c>
      <c r="N12" s="105" t="e">
        <f t="shared" si="4"/>
        <v>#VALUE!</v>
      </c>
      <c r="O12" s="98" t="e">
        <f>input3!AN12</f>
        <v>#VALUE!</v>
      </c>
      <c r="P12" s="107" t="e">
        <f t="shared" si="5"/>
        <v>#VALUE!</v>
      </c>
      <c r="Q12" s="101" t="e">
        <f t="shared" si="6"/>
        <v>#VALUE!</v>
      </c>
      <c r="R12" s="108" t="e">
        <f t="shared" si="7"/>
        <v>#VALUE!</v>
      </c>
      <c r="S12" s="109" t="e">
        <f t="shared" si="8"/>
        <v>#VALUE!</v>
      </c>
    </row>
    <row r="13" spans="1:19" s="3" customFormat="1" ht="18" customHeight="1" thickBot="1" x14ac:dyDescent="0.5">
      <c r="A13" s="49" t="s">
        <v>21</v>
      </c>
      <c r="B13" s="50">
        <f>input1!B13</f>
        <v>0</v>
      </c>
      <c r="C13" s="51">
        <f>input1!C13</f>
        <v>0</v>
      </c>
      <c r="D13" s="52">
        <f>input1!D13</f>
        <v>0</v>
      </c>
      <c r="E13" s="53">
        <f>input1!E13</f>
        <v>0</v>
      </c>
      <c r="F13" s="110" t="str">
        <f t="shared" si="0"/>
        <v>-</v>
      </c>
      <c r="G13" s="111" t="e">
        <f>input3!AE13</f>
        <v>#VALUE!</v>
      </c>
      <c r="H13" s="112" t="e">
        <f t="shared" si="1"/>
        <v>#VALUE!</v>
      </c>
      <c r="I13" s="111" t="e">
        <f>input3!AG13</f>
        <v>#VALUE!</v>
      </c>
      <c r="J13" s="112" t="e">
        <f t="shared" si="2"/>
        <v>#VALUE!</v>
      </c>
      <c r="K13" s="113" t="e">
        <f>input3!AJ13</f>
        <v>#VALUE!</v>
      </c>
      <c r="L13" s="112" t="e">
        <f t="shared" si="3"/>
        <v>#VALUE!</v>
      </c>
      <c r="M13" s="111" t="e">
        <f>input3!AM13</f>
        <v>#VALUE!</v>
      </c>
      <c r="N13" s="112" t="e">
        <f t="shared" si="4"/>
        <v>#VALUE!</v>
      </c>
      <c r="O13" s="113" t="e">
        <f>input3!AN13</f>
        <v>#VALUE!</v>
      </c>
      <c r="P13" s="114" t="e">
        <f t="shared" si="5"/>
        <v>#VALUE!</v>
      </c>
      <c r="Q13" s="101" t="e">
        <f t="shared" si="6"/>
        <v>#VALUE!</v>
      </c>
      <c r="R13" s="115" t="e">
        <f t="shared" si="7"/>
        <v>#VALUE!</v>
      </c>
      <c r="S13" s="110" t="e">
        <f t="shared" si="8"/>
        <v>#VALUE!</v>
      </c>
    </row>
    <row r="14" spans="1:19" s="3" customFormat="1" ht="18" customHeight="1" x14ac:dyDescent="0.45">
      <c r="A14" s="41" t="s">
        <v>22</v>
      </c>
      <c r="B14" s="47">
        <f>input1!B14</f>
        <v>0</v>
      </c>
      <c r="C14" s="43">
        <f>input1!C14</f>
        <v>0</v>
      </c>
      <c r="D14" s="44">
        <f>input1!D14</f>
        <v>0</v>
      </c>
      <c r="E14" s="45">
        <f>input1!E14</f>
        <v>0</v>
      </c>
      <c r="F14" s="109" t="str">
        <f t="shared" si="0"/>
        <v>-</v>
      </c>
      <c r="G14" s="98" t="e">
        <f>input3!AE14</f>
        <v>#VALUE!</v>
      </c>
      <c r="H14" s="105" t="e">
        <f t="shared" si="1"/>
        <v>#VALUE!</v>
      </c>
      <c r="I14" s="100" t="e">
        <f>input3!AG14</f>
        <v>#VALUE!</v>
      </c>
      <c r="J14" s="105" t="e">
        <f t="shared" si="2"/>
        <v>#VALUE!</v>
      </c>
      <c r="K14" s="98" t="e">
        <f>input3!AJ14</f>
        <v>#VALUE!</v>
      </c>
      <c r="L14" s="105" t="e">
        <f t="shared" si="3"/>
        <v>#VALUE!</v>
      </c>
      <c r="M14" s="100" t="e">
        <f>input3!AM14</f>
        <v>#VALUE!</v>
      </c>
      <c r="N14" s="105" t="e">
        <f t="shared" si="4"/>
        <v>#VALUE!</v>
      </c>
      <c r="O14" s="98" t="e">
        <f>input3!AN14</f>
        <v>#VALUE!</v>
      </c>
      <c r="P14" s="107" t="e">
        <f t="shared" si="5"/>
        <v>#VALUE!</v>
      </c>
      <c r="Q14" s="101" t="e">
        <f t="shared" si="6"/>
        <v>#VALUE!</v>
      </c>
      <c r="R14" s="102" t="e">
        <f t="shared" si="7"/>
        <v>#VALUE!</v>
      </c>
      <c r="S14" s="109" t="e">
        <f t="shared" si="8"/>
        <v>#VALUE!</v>
      </c>
    </row>
    <row r="15" spans="1:19" s="3" customFormat="1" ht="18" customHeight="1" x14ac:dyDescent="0.45">
      <c r="A15" s="46" t="s">
        <v>23</v>
      </c>
      <c r="B15" s="47">
        <f>input1!B15</f>
        <v>0</v>
      </c>
      <c r="C15" s="43">
        <f>input1!C15</f>
        <v>0</v>
      </c>
      <c r="D15" s="44">
        <f>input1!D15</f>
        <v>0</v>
      </c>
      <c r="E15" s="45">
        <f>input1!E15</f>
        <v>0</v>
      </c>
      <c r="F15" s="103" t="str">
        <f t="shared" si="0"/>
        <v>-</v>
      </c>
      <c r="G15" s="104" t="e">
        <f>input3!AE15</f>
        <v>#VALUE!</v>
      </c>
      <c r="H15" s="105" t="e">
        <f t="shared" si="1"/>
        <v>#VALUE!</v>
      </c>
      <c r="I15" s="106" t="e">
        <f>input3!AG15</f>
        <v>#VALUE!</v>
      </c>
      <c r="J15" s="105" t="e">
        <f t="shared" si="2"/>
        <v>#VALUE!</v>
      </c>
      <c r="K15" s="104" t="e">
        <f>input3!AJ15</f>
        <v>#VALUE!</v>
      </c>
      <c r="L15" s="105" t="e">
        <f t="shared" si="3"/>
        <v>#VALUE!</v>
      </c>
      <c r="M15" s="106" t="e">
        <f>input3!AM15</f>
        <v>#VALUE!</v>
      </c>
      <c r="N15" s="105" t="e">
        <f t="shared" si="4"/>
        <v>#VALUE!</v>
      </c>
      <c r="O15" s="104" t="e">
        <f>input3!AN15</f>
        <v>#VALUE!</v>
      </c>
      <c r="P15" s="107" t="e">
        <f t="shared" si="5"/>
        <v>#VALUE!</v>
      </c>
      <c r="Q15" s="101" t="e">
        <f t="shared" si="6"/>
        <v>#VALUE!</v>
      </c>
      <c r="R15" s="108" t="e">
        <f t="shared" si="7"/>
        <v>#VALUE!</v>
      </c>
      <c r="S15" s="109" t="e">
        <f t="shared" si="8"/>
        <v>#VALUE!</v>
      </c>
    </row>
    <row r="16" spans="1:19" s="3" customFormat="1" ht="18" customHeight="1" x14ac:dyDescent="0.45">
      <c r="A16" s="48" t="s">
        <v>24</v>
      </c>
      <c r="B16" s="47">
        <f>input1!B16</f>
        <v>0</v>
      </c>
      <c r="C16" s="43">
        <f>input1!C16</f>
        <v>0</v>
      </c>
      <c r="D16" s="44">
        <f>input1!D16</f>
        <v>0</v>
      </c>
      <c r="E16" s="45">
        <f>input1!E16</f>
        <v>0</v>
      </c>
      <c r="F16" s="103" t="str">
        <f t="shared" si="0"/>
        <v>-</v>
      </c>
      <c r="G16" s="98" t="e">
        <f>input3!AE16</f>
        <v>#VALUE!</v>
      </c>
      <c r="H16" s="105" t="e">
        <f t="shared" si="1"/>
        <v>#VALUE!</v>
      </c>
      <c r="I16" s="100" t="e">
        <f>input3!AG16</f>
        <v>#VALUE!</v>
      </c>
      <c r="J16" s="105" t="e">
        <f t="shared" si="2"/>
        <v>#VALUE!</v>
      </c>
      <c r="K16" s="98" t="e">
        <f>input3!AJ16</f>
        <v>#VALUE!</v>
      </c>
      <c r="L16" s="105" t="e">
        <f t="shared" si="3"/>
        <v>#VALUE!</v>
      </c>
      <c r="M16" s="100" t="e">
        <f>input3!AM16</f>
        <v>#VALUE!</v>
      </c>
      <c r="N16" s="105" t="e">
        <f t="shared" si="4"/>
        <v>#VALUE!</v>
      </c>
      <c r="O16" s="98" t="e">
        <f>input3!AN16</f>
        <v>#VALUE!</v>
      </c>
      <c r="P16" s="107" t="e">
        <f t="shared" si="5"/>
        <v>#VALUE!</v>
      </c>
      <c r="Q16" s="101" t="e">
        <f t="shared" si="6"/>
        <v>#VALUE!</v>
      </c>
      <c r="R16" s="108" t="e">
        <f t="shared" si="7"/>
        <v>#VALUE!</v>
      </c>
      <c r="S16" s="109" t="e">
        <f t="shared" si="8"/>
        <v>#VALUE!</v>
      </c>
    </row>
    <row r="17" spans="1:31" s="3" customFormat="1" ht="18" customHeight="1" x14ac:dyDescent="0.45">
      <c r="A17" s="41" t="s">
        <v>25</v>
      </c>
      <c r="B17" s="47">
        <f>input1!B17</f>
        <v>0</v>
      </c>
      <c r="C17" s="43">
        <f>input1!C17</f>
        <v>0</v>
      </c>
      <c r="D17" s="44">
        <f>input1!D17</f>
        <v>0</v>
      </c>
      <c r="E17" s="45">
        <f>input1!E17</f>
        <v>0</v>
      </c>
      <c r="F17" s="103" t="str">
        <f t="shared" si="0"/>
        <v>-</v>
      </c>
      <c r="G17" s="104" t="e">
        <f>input3!AE17</f>
        <v>#VALUE!</v>
      </c>
      <c r="H17" s="105" t="e">
        <f t="shared" si="1"/>
        <v>#VALUE!</v>
      </c>
      <c r="I17" s="106" t="e">
        <f>input3!AG17</f>
        <v>#VALUE!</v>
      </c>
      <c r="J17" s="105" t="e">
        <f t="shared" si="2"/>
        <v>#VALUE!</v>
      </c>
      <c r="K17" s="104" t="e">
        <f>input3!AJ17</f>
        <v>#VALUE!</v>
      </c>
      <c r="L17" s="105" t="e">
        <f t="shared" si="3"/>
        <v>#VALUE!</v>
      </c>
      <c r="M17" s="106" t="e">
        <f>input3!AM17</f>
        <v>#VALUE!</v>
      </c>
      <c r="N17" s="105" t="e">
        <f t="shared" si="4"/>
        <v>#VALUE!</v>
      </c>
      <c r="O17" s="104" t="e">
        <f>input3!AN17</f>
        <v>#VALUE!</v>
      </c>
      <c r="P17" s="107" t="e">
        <f t="shared" si="5"/>
        <v>#VALUE!</v>
      </c>
      <c r="Q17" s="101" t="e">
        <f t="shared" si="6"/>
        <v>#VALUE!</v>
      </c>
      <c r="R17" s="108" t="e">
        <f t="shared" si="7"/>
        <v>#VALUE!</v>
      </c>
      <c r="S17" s="109" t="e">
        <f t="shared" si="8"/>
        <v>#VALUE!</v>
      </c>
    </row>
    <row r="18" spans="1:31" s="3" customFormat="1" ht="18" customHeight="1" thickBot="1" x14ac:dyDescent="0.5">
      <c r="A18" s="49" t="s">
        <v>26</v>
      </c>
      <c r="B18" s="50">
        <f>input1!B18</f>
        <v>0</v>
      </c>
      <c r="C18" s="51">
        <f>input1!C18</f>
        <v>0</v>
      </c>
      <c r="D18" s="52">
        <f>input1!D18</f>
        <v>0</v>
      </c>
      <c r="E18" s="53">
        <f>input1!E18</f>
        <v>0</v>
      </c>
      <c r="F18" s="110" t="str">
        <f t="shared" si="0"/>
        <v>-</v>
      </c>
      <c r="G18" s="111" t="e">
        <f>input3!AE18</f>
        <v>#VALUE!</v>
      </c>
      <c r="H18" s="112" t="e">
        <f t="shared" si="1"/>
        <v>#VALUE!</v>
      </c>
      <c r="I18" s="111" t="e">
        <f>input3!AG18</f>
        <v>#VALUE!</v>
      </c>
      <c r="J18" s="112" t="e">
        <f t="shared" si="2"/>
        <v>#VALUE!</v>
      </c>
      <c r="K18" s="113" t="e">
        <f>input3!AJ18</f>
        <v>#VALUE!</v>
      </c>
      <c r="L18" s="112" t="e">
        <f t="shared" si="3"/>
        <v>#VALUE!</v>
      </c>
      <c r="M18" s="111" t="e">
        <f>input3!AM18</f>
        <v>#VALUE!</v>
      </c>
      <c r="N18" s="112" t="e">
        <f t="shared" si="4"/>
        <v>#VALUE!</v>
      </c>
      <c r="O18" s="113" t="e">
        <f>input3!AN18</f>
        <v>#VALUE!</v>
      </c>
      <c r="P18" s="114" t="e">
        <f t="shared" si="5"/>
        <v>#VALUE!</v>
      </c>
      <c r="Q18" s="101" t="e">
        <f t="shared" si="6"/>
        <v>#VALUE!</v>
      </c>
      <c r="R18" s="115" t="e">
        <f t="shared" si="7"/>
        <v>#VALUE!</v>
      </c>
      <c r="S18" s="110" t="e">
        <f t="shared" si="8"/>
        <v>#VALUE!</v>
      </c>
    </row>
    <row r="19" spans="1:31" s="3" customFormat="1" ht="18" customHeight="1" x14ac:dyDescent="0.45">
      <c r="A19" s="41" t="s">
        <v>27</v>
      </c>
      <c r="B19" s="47">
        <f>input1!B19</f>
        <v>0</v>
      </c>
      <c r="C19" s="43">
        <f>input1!C19</f>
        <v>0</v>
      </c>
      <c r="D19" s="44">
        <f>input1!D19</f>
        <v>0</v>
      </c>
      <c r="E19" s="45">
        <f>input1!E19</f>
        <v>0</v>
      </c>
      <c r="F19" s="109" t="str">
        <f t="shared" si="0"/>
        <v>-</v>
      </c>
      <c r="G19" s="98" t="e">
        <f>input3!AE19</f>
        <v>#VALUE!</v>
      </c>
      <c r="H19" s="105" t="e">
        <f t="shared" si="1"/>
        <v>#VALUE!</v>
      </c>
      <c r="I19" s="100" t="e">
        <f>input3!AG19</f>
        <v>#VALUE!</v>
      </c>
      <c r="J19" s="105" t="e">
        <f t="shared" si="2"/>
        <v>#VALUE!</v>
      </c>
      <c r="K19" s="98" t="e">
        <f>input3!AJ19</f>
        <v>#VALUE!</v>
      </c>
      <c r="L19" s="105" t="e">
        <f t="shared" si="3"/>
        <v>#VALUE!</v>
      </c>
      <c r="M19" s="100" t="e">
        <f>input3!AM19</f>
        <v>#VALUE!</v>
      </c>
      <c r="N19" s="105" t="e">
        <f t="shared" si="4"/>
        <v>#VALUE!</v>
      </c>
      <c r="O19" s="98" t="e">
        <f>input3!AN19</f>
        <v>#VALUE!</v>
      </c>
      <c r="P19" s="107" t="e">
        <f t="shared" si="5"/>
        <v>#VALUE!</v>
      </c>
      <c r="Q19" s="101" t="e">
        <f t="shared" si="6"/>
        <v>#VALUE!</v>
      </c>
      <c r="R19" s="102" t="e">
        <f t="shared" si="7"/>
        <v>#VALUE!</v>
      </c>
      <c r="S19" s="109" t="e">
        <f t="shared" si="8"/>
        <v>#VALUE!</v>
      </c>
    </row>
    <row r="20" spans="1:31" s="3" customFormat="1" ht="18" customHeight="1" x14ac:dyDescent="0.45">
      <c r="A20" s="46" t="s">
        <v>28</v>
      </c>
      <c r="B20" s="47">
        <f>input1!B20</f>
        <v>0</v>
      </c>
      <c r="C20" s="43">
        <f>input1!C20</f>
        <v>0</v>
      </c>
      <c r="D20" s="44">
        <f>input1!D20</f>
        <v>0</v>
      </c>
      <c r="E20" s="45">
        <f>input1!E20</f>
        <v>0</v>
      </c>
      <c r="F20" s="103" t="str">
        <f t="shared" si="0"/>
        <v>-</v>
      </c>
      <c r="G20" s="98" t="e">
        <f>input3!AE20</f>
        <v>#VALUE!</v>
      </c>
      <c r="H20" s="105" t="e">
        <f t="shared" si="1"/>
        <v>#VALUE!</v>
      </c>
      <c r="I20" s="100" t="e">
        <f>input3!AG20</f>
        <v>#VALUE!</v>
      </c>
      <c r="J20" s="105" t="e">
        <f t="shared" si="2"/>
        <v>#VALUE!</v>
      </c>
      <c r="K20" s="98" t="e">
        <f>input3!AJ20</f>
        <v>#VALUE!</v>
      </c>
      <c r="L20" s="105" t="e">
        <f t="shared" si="3"/>
        <v>#VALUE!</v>
      </c>
      <c r="M20" s="100" t="e">
        <f>input3!AM20</f>
        <v>#VALUE!</v>
      </c>
      <c r="N20" s="105" t="e">
        <f t="shared" si="4"/>
        <v>#VALUE!</v>
      </c>
      <c r="O20" s="98" t="e">
        <f>input3!AN20</f>
        <v>#VALUE!</v>
      </c>
      <c r="P20" s="107" t="e">
        <f t="shared" si="5"/>
        <v>#VALUE!</v>
      </c>
      <c r="Q20" s="101" t="e">
        <f t="shared" si="6"/>
        <v>#VALUE!</v>
      </c>
      <c r="R20" s="108" t="e">
        <f t="shared" si="7"/>
        <v>#VALUE!</v>
      </c>
      <c r="S20" s="109" t="e">
        <f t="shared" si="8"/>
        <v>#VALUE!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48" t="s">
        <v>29</v>
      </c>
      <c r="B21" s="47">
        <f>input1!B21</f>
        <v>0</v>
      </c>
      <c r="C21" s="43">
        <f>input1!C21</f>
        <v>0</v>
      </c>
      <c r="D21" s="44">
        <f>input1!D21</f>
        <v>0</v>
      </c>
      <c r="E21" s="45">
        <f>input1!E21</f>
        <v>0</v>
      </c>
      <c r="F21" s="103" t="str">
        <f t="shared" si="0"/>
        <v>-</v>
      </c>
      <c r="G21" s="104" t="e">
        <f>input3!AE21</f>
        <v>#VALUE!</v>
      </c>
      <c r="H21" s="105" t="e">
        <f t="shared" si="1"/>
        <v>#VALUE!</v>
      </c>
      <c r="I21" s="106" t="e">
        <f>input3!AG21</f>
        <v>#VALUE!</v>
      </c>
      <c r="J21" s="105" t="e">
        <f t="shared" si="2"/>
        <v>#VALUE!</v>
      </c>
      <c r="K21" s="104" t="e">
        <f>input3!AJ21</f>
        <v>#VALUE!</v>
      </c>
      <c r="L21" s="105" t="e">
        <f t="shared" si="3"/>
        <v>#VALUE!</v>
      </c>
      <c r="M21" s="106" t="e">
        <f>input3!AM21</f>
        <v>#VALUE!</v>
      </c>
      <c r="N21" s="105" t="e">
        <f t="shared" si="4"/>
        <v>#VALUE!</v>
      </c>
      <c r="O21" s="104" t="e">
        <f>input3!AN21</f>
        <v>#VALUE!</v>
      </c>
      <c r="P21" s="107" t="e">
        <f t="shared" si="5"/>
        <v>#VALUE!</v>
      </c>
      <c r="Q21" s="101" t="e">
        <f t="shared" si="6"/>
        <v>#VALUE!</v>
      </c>
      <c r="R21" s="108" t="e">
        <f t="shared" si="7"/>
        <v>#VALUE!</v>
      </c>
      <c r="S21" s="109" t="e">
        <f t="shared" si="8"/>
        <v>#VALUE!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41" t="s">
        <v>30</v>
      </c>
      <c r="B22" s="47">
        <f>input1!B22</f>
        <v>0</v>
      </c>
      <c r="C22" s="43">
        <f>input1!C22</f>
        <v>0</v>
      </c>
      <c r="D22" s="44">
        <f>input1!D22</f>
        <v>0</v>
      </c>
      <c r="E22" s="45">
        <f>input1!E22</f>
        <v>0</v>
      </c>
      <c r="F22" s="103" t="str">
        <f t="shared" si="0"/>
        <v>-</v>
      </c>
      <c r="G22" s="98" t="e">
        <f>input3!AE22</f>
        <v>#VALUE!</v>
      </c>
      <c r="H22" s="105" t="e">
        <f t="shared" si="1"/>
        <v>#VALUE!</v>
      </c>
      <c r="I22" s="100" t="e">
        <f>input3!AG22</f>
        <v>#VALUE!</v>
      </c>
      <c r="J22" s="105" t="e">
        <f t="shared" si="2"/>
        <v>#VALUE!</v>
      </c>
      <c r="K22" s="98" t="e">
        <f>input3!AJ22</f>
        <v>#VALUE!</v>
      </c>
      <c r="L22" s="105" t="e">
        <f t="shared" si="3"/>
        <v>#VALUE!</v>
      </c>
      <c r="M22" s="100" t="e">
        <f>input3!AM22</f>
        <v>#VALUE!</v>
      </c>
      <c r="N22" s="105" t="e">
        <f t="shared" si="4"/>
        <v>#VALUE!</v>
      </c>
      <c r="O22" s="98" t="e">
        <f>input3!AN22</f>
        <v>#VALUE!</v>
      </c>
      <c r="P22" s="107" t="e">
        <f t="shared" si="5"/>
        <v>#VALUE!</v>
      </c>
      <c r="Q22" s="101" t="e">
        <f t="shared" si="6"/>
        <v>#VALUE!</v>
      </c>
      <c r="R22" s="108" t="e">
        <f t="shared" si="7"/>
        <v>#VALUE!</v>
      </c>
      <c r="S22" s="109" t="e">
        <f t="shared" si="8"/>
        <v>#VALUE!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thickBot="1" x14ac:dyDescent="0.5">
      <c r="A23" s="49" t="s">
        <v>31</v>
      </c>
      <c r="B23" s="50">
        <f>input1!B23</f>
        <v>0</v>
      </c>
      <c r="C23" s="51">
        <f>input1!C23</f>
        <v>0</v>
      </c>
      <c r="D23" s="52">
        <f>input1!D23</f>
        <v>0</v>
      </c>
      <c r="E23" s="53">
        <f>input1!E23</f>
        <v>0</v>
      </c>
      <c r="F23" s="110" t="str">
        <f t="shared" si="0"/>
        <v>-</v>
      </c>
      <c r="G23" s="111" t="e">
        <f>input3!AE23</f>
        <v>#VALUE!</v>
      </c>
      <c r="H23" s="112" t="e">
        <f t="shared" si="1"/>
        <v>#VALUE!</v>
      </c>
      <c r="I23" s="111" t="e">
        <f>input3!AG23</f>
        <v>#VALUE!</v>
      </c>
      <c r="J23" s="112" t="e">
        <f t="shared" si="2"/>
        <v>#VALUE!</v>
      </c>
      <c r="K23" s="113" t="e">
        <f>input3!AJ23</f>
        <v>#VALUE!</v>
      </c>
      <c r="L23" s="112" t="e">
        <f t="shared" si="3"/>
        <v>#VALUE!</v>
      </c>
      <c r="M23" s="111" t="e">
        <f>input3!AM23</f>
        <v>#VALUE!</v>
      </c>
      <c r="N23" s="112" t="e">
        <f t="shared" si="4"/>
        <v>#VALUE!</v>
      </c>
      <c r="O23" s="113" t="e">
        <f>input3!AN23</f>
        <v>#VALUE!</v>
      </c>
      <c r="P23" s="114" t="e">
        <f t="shared" si="5"/>
        <v>#VALUE!</v>
      </c>
      <c r="Q23" s="101" t="e">
        <f t="shared" si="6"/>
        <v>#VALUE!</v>
      </c>
      <c r="R23" s="115" t="e">
        <f t="shared" si="7"/>
        <v>#VALUE!</v>
      </c>
      <c r="S23" s="110" t="e">
        <f t="shared" si="8"/>
        <v>#VALUE!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41" t="s">
        <v>32</v>
      </c>
      <c r="B24" s="47">
        <f>input1!B24</f>
        <v>0</v>
      </c>
      <c r="C24" s="43">
        <f>input1!C24</f>
        <v>0</v>
      </c>
      <c r="D24" s="44">
        <f>input1!D24</f>
        <v>0</v>
      </c>
      <c r="E24" s="45">
        <f>input1!E24</f>
        <v>0</v>
      </c>
      <c r="F24" s="109" t="str">
        <f t="shared" si="0"/>
        <v>-</v>
      </c>
      <c r="G24" s="98" t="e">
        <f>input3!AE24</f>
        <v>#VALUE!</v>
      </c>
      <c r="H24" s="105" t="e">
        <f t="shared" si="1"/>
        <v>#VALUE!</v>
      </c>
      <c r="I24" s="100" t="e">
        <f>input3!AG24</f>
        <v>#VALUE!</v>
      </c>
      <c r="J24" s="105" t="e">
        <f t="shared" si="2"/>
        <v>#VALUE!</v>
      </c>
      <c r="K24" s="98" t="e">
        <f>input3!AJ24</f>
        <v>#VALUE!</v>
      </c>
      <c r="L24" s="105" t="e">
        <f t="shared" si="3"/>
        <v>#VALUE!</v>
      </c>
      <c r="M24" s="100" t="e">
        <f>input3!AM24</f>
        <v>#VALUE!</v>
      </c>
      <c r="N24" s="105" t="e">
        <f t="shared" si="4"/>
        <v>#VALUE!</v>
      </c>
      <c r="O24" s="98" t="e">
        <f>input3!AN24</f>
        <v>#VALUE!</v>
      </c>
      <c r="P24" s="107" t="e">
        <f t="shared" si="5"/>
        <v>#VALUE!</v>
      </c>
      <c r="Q24" s="101" t="e">
        <f t="shared" si="6"/>
        <v>#VALUE!</v>
      </c>
      <c r="R24" s="102" t="e">
        <f t="shared" si="7"/>
        <v>#VALUE!</v>
      </c>
      <c r="S24" s="109" t="e">
        <f t="shared" si="8"/>
        <v>#VALUE!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46" t="s">
        <v>33</v>
      </c>
      <c r="B25" s="47">
        <f>input1!B25</f>
        <v>0</v>
      </c>
      <c r="C25" s="43">
        <f>input1!C25</f>
        <v>0</v>
      </c>
      <c r="D25" s="44">
        <f>input1!D25</f>
        <v>0</v>
      </c>
      <c r="E25" s="45">
        <f>input1!E25</f>
        <v>0</v>
      </c>
      <c r="F25" s="103" t="str">
        <f t="shared" si="0"/>
        <v>-</v>
      </c>
      <c r="G25" s="104" t="e">
        <f>input3!AE25</f>
        <v>#VALUE!</v>
      </c>
      <c r="H25" s="105" t="e">
        <f t="shared" si="1"/>
        <v>#VALUE!</v>
      </c>
      <c r="I25" s="106" t="e">
        <f>input3!AG25</f>
        <v>#VALUE!</v>
      </c>
      <c r="J25" s="105" t="e">
        <f t="shared" si="2"/>
        <v>#VALUE!</v>
      </c>
      <c r="K25" s="104" t="e">
        <f>input3!AJ25</f>
        <v>#VALUE!</v>
      </c>
      <c r="L25" s="105" t="e">
        <f t="shared" si="3"/>
        <v>#VALUE!</v>
      </c>
      <c r="M25" s="106" t="e">
        <f>input3!AM25</f>
        <v>#VALUE!</v>
      </c>
      <c r="N25" s="105" t="e">
        <f t="shared" si="4"/>
        <v>#VALUE!</v>
      </c>
      <c r="O25" s="104" t="e">
        <f>input3!AN25</f>
        <v>#VALUE!</v>
      </c>
      <c r="P25" s="107" t="e">
        <f t="shared" si="5"/>
        <v>#VALUE!</v>
      </c>
      <c r="Q25" s="101" t="e">
        <f t="shared" si="6"/>
        <v>#VALUE!</v>
      </c>
      <c r="R25" s="108" t="e">
        <f t="shared" si="7"/>
        <v>#VALUE!</v>
      </c>
      <c r="S25" s="109" t="e">
        <f t="shared" si="8"/>
        <v>#VALUE!</v>
      </c>
    </row>
    <row r="26" spans="1:31" s="3" customFormat="1" ht="18" customHeight="1" x14ac:dyDescent="0.45">
      <c r="A26" s="48" t="s">
        <v>34</v>
      </c>
      <c r="B26" s="47">
        <f>input1!B26</f>
        <v>0</v>
      </c>
      <c r="C26" s="43">
        <f>input1!C26</f>
        <v>0</v>
      </c>
      <c r="D26" s="44">
        <f>input1!D26</f>
        <v>0</v>
      </c>
      <c r="E26" s="45">
        <f>input1!E26</f>
        <v>0</v>
      </c>
      <c r="F26" s="103" t="str">
        <f t="shared" si="0"/>
        <v>-</v>
      </c>
      <c r="G26" s="98" t="e">
        <f>input3!AE26</f>
        <v>#VALUE!</v>
      </c>
      <c r="H26" s="105" t="e">
        <f t="shared" si="1"/>
        <v>#VALUE!</v>
      </c>
      <c r="I26" s="100" t="e">
        <f>input3!AG26</f>
        <v>#VALUE!</v>
      </c>
      <c r="J26" s="105" t="e">
        <f t="shared" si="2"/>
        <v>#VALUE!</v>
      </c>
      <c r="K26" s="98" t="e">
        <f>input3!AJ26</f>
        <v>#VALUE!</v>
      </c>
      <c r="L26" s="105" t="e">
        <f t="shared" si="3"/>
        <v>#VALUE!</v>
      </c>
      <c r="M26" s="100" t="e">
        <f>input3!AM26</f>
        <v>#VALUE!</v>
      </c>
      <c r="N26" s="105" t="e">
        <f t="shared" si="4"/>
        <v>#VALUE!</v>
      </c>
      <c r="O26" s="98" t="e">
        <f>input3!AN26</f>
        <v>#VALUE!</v>
      </c>
      <c r="P26" s="107" t="e">
        <f t="shared" si="5"/>
        <v>#VALUE!</v>
      </c>
      <c r="Q26" s="101" t="e">
        <f t="shared" si="6"/>
        <v>#VALUE!</v>
      </c>
      <c r="R26" s="108" t="e">
        <f t="shared" si="7"/>
        <v>#VALUE!</v>
      </c>
      <c r="S26" s="109" t="e">
        <f t="shared" si="8"/>
        <v>#VALUE!</v>
      </c>
    </row>
    <row r="27" spans="1:31" s="3" customFormat="1" ht="18" customHeight="1" x14ac:dyDescent="0.45">
      <c r="A27" s="41" t="s">
        <v>35</v>
      </c>
      <c r="B27" s="47">
        <f>input1!B27</f>
        <v>0</v>
      </c>
      <c r="C27" s="43">
        <f>input1!C27</f>
        <v>0</v>
      </c>
      <c r="D27" s="44">
        <f>input1!D27</f>
        <v>0</v>
      </c>
      <c r="E27" s="45">
        <f>input1!E27</f>
        <v>0</v>
      </c>
      <c r="F27" s="103" t="str">
        <f t="shared" si="0"/>
        <v>-</v>
      </c>
      <c r="G27" s="104" t="e">
        <f>input3!AE27</f>
        <v>#VALUE!</v>
      </c>
      <c r="H27" s="105" t="e">
        <f t="shared" si="1"/>
        <v>#VALUE!</v>
      </c>
      <c r="I27" s="106" t="e">
        <f>input3!AG27</f>
        <v>#VALUE!</v>
      </c>
      <c r="J27" s="105" t="e">
        <f t="shared" si="2"/>
        <v>#VALUE!</v>
      </c>
      <c r="K27" s="104" t="e">
        <f>input3!AJ27</f>
        <v>#VALUE!</v>
      </c>
      <c r="L27" s="105" t="e">
        <f t="shared" si="3"/>
        <v>#VALUE!</v>
      </c>
      <c r="M27" s="106" t="e">
        <f>input3!AM27</f>
        <v>#VALUE!</v>
      </c>
      <c r="N27" s="105" t="e">
        <f t="shared" si="4"/>
        <v>#VALUE!</v>
      </c>
      <c r="O27" s="104" t="e">
        <f>input3!AN27</f>
        <v>#VALUE!</v>
      </c>
      <c r="P27" s="107" t="e">
        <f t="shared" si="5"/>
        <v>#VALUE!</v>
      </c>
      <c r="Q27" s="101" t="e">
        <f t="shared" si="6"/>
        <v>#VALUE!</v>
      </c>
      <c r="R27" s="108" t="e">
        <f t="shared" si="7"/>
        <v>#VALUE!</v>
      </c>
      <c r="S27" s="109" t="e">
        <f t="shared" si="8"/>
        <v>#VALUE!</v>
      </c>
    </row>
    <row r="28" spans="1:31" s="3" customFormat="1" ht="18" customHeight="1" thickBot="1" x14ac:dyDescent="0.5">
      <c r="A28" s="49" t="s">
        <v>36</v>
      </c>
      <c r="B28" s="50">
        <f>input1!B28</f>
        <v>0</v>
      </c>
      <c r="C28" s="51">
        <f>input1!C28</f>
        <v>0</v>
      </c>
      <c r="D28" s="52">
        <f>input1!D28</f>
        <v>0</v>
      </c>
      <c r="E28" s="53">
        <f>input1!E28</f>
        <v>0</v>
      </c>
      <c r="F28" s="110" t="str">
        <f t="shared" si="0"/>
        <v>-</v>
      </c>
      <c r="G28" s="111" t="e">
        <f>input3!AE28</f>
        <v>#VALUE!</v>
      </c>
      <c r="H28" s="112" t="e">
        <f t="shared" si="1"/>
        <v>#VALUE!</v>
      </c>
      <c r="I28" s="111" t="e">
        <f>input3!AG28</f>
        <v>#VALUE!</v>
      </c>
      <c r="J28" s="112" t="e">
        <f t="shared" si="2"/>
        <v>#VALUE!</v>
      </c>
      <c r="K28" s="113" t="e">
        <f>input3!AJ28</f>
        <v>#VALUE!</v>
      </c>
      <c r="L28" s="112" t="e">
        <f t="shared" si="3"/>
        <v>#VALUE!</v>
      </c>
      <c r="M28" s="111" t="e">
        <f>input3!AM28</f>
        <v>#VALUE!</v>
      </c>
      <c r="N28" s="112" t="e">
        <f t="shared" si="4"/>
        <v>#VALUE!</v>
      </c>
      <c r="O28" s="113" t="e">
        <f>input3!AN28</f>
        <v>#VALUE!</v>
      </c>
      <c r="P28" s="114" t="e">
        <f t="shared" si="5"/>
        <v>#VALUE!</v>
      </c>
      <c r="Q28" s="101" t="e">
        <f t="shared" si="6"/>
        <v>#VALUE!</v>
      </c>
      <c r="R28" s="115" t="e">
        <f t="shared" si="7"/>
        <v>#VALUE!</v>
      </c>
      <c r="S28" s="110" t="e">
        <f t="shared" si="8"/>
        <v>#VALUE!</v>
      </c>
    </row>
    <row r="29" spans="1:31" s="3" customFormat="1" ht="18" customHeight="1" x14ac:dyDescent="0.45">
      <c r="A29" s="41" t="s">
        <v>37</v>
      </c>
      <c r="B29" s="47">
        <f>input1!B29</f>
        <v>0</v>
      </c>
      <c r="C29" s="43">
        <f>input1!C29</f>
        <v>0</v>
      </c>
      <c r="D29" s="44">
        <f>input1!D29</f>
        <v>0</v>
      </c>
      <c r="E29" s="45">
        <f>input1!E29</f>
        <v>0</v>
      </c>
      <c r="F29" s="109" t="str">
        <f t="shared" si="0"/>
        <v>-</v>
      </c>
      <c r="G29" s="98" t="e">
        <f>input3!AE29</f>
        <v>#VALUE!</v>
      </c>
      <c r="H29" s="105" t="e">
        <f t="shared" si="1"/>
        <v>#VALUE!</v>
      </c>
      <c r="I29" s="100" t="e">
        <f>input3!AG29</f>
        <v>#VALUE!</v>
      </c>
      <c r="J29" s="105" t="e">
        <f t="shared" si="2"/>
        <v>#VALUE!</v>
      </c>
      <c r="K29" s="98" t="e">
        <f>input3!AJ29</f>
        <v>#VALUE!</v>
      </c>
      <c r="L29" s="105" t="e">
        <f t="shared" si="3"/>
        <v>#VALUE!</v>
      </c>
      <c r="M29" s="100" t="e">
        <f>input3!AM29</f>
        <v>#VALUE!</v>
      </c>
      <c r="N29" s="105" t="e">
        <f t="shared" si="4"/>
        <v>#VALUE!</v>
      </c>
      <c r="O29" s="98" t="e">
        <f>input3!AN29</f>
        <v>#VALUE!</v>
      </c>
      <c r="P29" s="107" t="e">
        <f t="shared" si="5"/>
        <v>#VALUE!</v>
      </c>
      <c r="Q29" s="101" t="e">
        <f t="shared" si="6"/>
        <v>#VALUE!</v>
      </c>
      <c r="R29" s="102" t="e">
        <f t="shared" si="7"/>
        <v>#VALUE!</v>
      </c>
      <c r="S29" s="109" t="e">
        <f t="shared" si="8"/>
        <v>#VALUE!</v>
      </c>
    </row>
    <row r="30" spans="1:31" s="3" customFormat="1" ht="18" customHeight="1" x14ac:dyDescent="0.45">
      <c r="A30" s="46" t="s">
        <v>38</v>
      </c>
      <c r="B30" s="47">
        <f>input1!B30</f>
        <v>0</v>
      </c>
      <c r="C30" s="43">
        <f>input1!C30</f>
        <v>0</v>
      </c>
      <c r="D30" s="44">
        <f>input1!D30</f>
        <v>0</v>
      </c>
      <c r="E30" s="45">
        <f>input1!E30</f>
        <v>0</v>
      </c>
      <c r="F30" s="103" t="str">
        <f t="shared" si="0"/>
        <v>-</v>
      </c>
      <c r="G30" s="98" t="e">
        <f>input3!AE30</f>
        <v>#VALUE!</v>
      </c>
      <c r="H30" s="105" t="e">
        <f t="shared" si="1"/>
        <v>#VALUE!</v>
      </c>
      <c r="I30" s="100" t="e">
        <f>input3!AG30</f>
        <v>#VALUE!</v>
      </c>
      <c r="J30" s="105" t="e">
        <f t="shared" si="2"/>
        <v>#VALUE!</v>
      </c>
      <c r="K30" s="98" t="e">
        <f>input3!AJ30</f>
        <v>#VALUE!</v>
      </c>
      <c r="L30" s="105" t="e">
        <f t="shared" si="3"/>
        <v>#VALUE!</v>
      </c>
      <c r="M30" s="100" t="e">
        <f>input3!AM30</f>
        <v>#VALUE!</v>
      </c>
      <c r="N30" s="105" t="e">
        <f t="shared" si="4"/>
        <v>#VALUE!</v>
      </c>
      <c r="O30" s="98" t="e">
        <f>input3!AN30</f>
        <v>#VALUE!</v>
      </c>
      <c r="P30" s="107" t="e">
        <f t="shared" si="5"/>
        <v>#VALUE!</v>
      </c>
      <c r="Q30" s="101" t="e">
        <f t="shared" si="6"/>
        <v>#VALUE!</v>
      </c>
      <c r="R30" s="108" t="e">
        <f t="shared" si="7"/>
        <v>#VALUE!</v>
      </c>
      <c r="S30" s="109" t="e">
        <f t="shared" si="8"/>
        <v>#VALUE!</v>
      </c>
    </row>
    <row r="31" spans="1:31" s="3" customFormat="1" ht="18" customHeight="1" x14ac:dyDescent="0.45">
      <c r="A31" s="48" t="s">
        <v>39</v>
      </c>
      <c r="B31" s="47">
        <f>input1!B31</f>
        <v>0</v>
      </c>
      <c r="C31" s="43">
        <f>input1!C31</f>
        <v>0</v>
      </c>
      <c r="D31" s="44">
        <f>input1!D31</f>
        <v>0</v>
      </c>
      <c r="E31" s="45">
        <f>input1!E31</f>
        <v>0</v>
      </c>
      <c r="F31" s="103" t="str">
        <f t="shared" si="0"/>
        <v>-</v>
      </c>
      <c r="G31" s="104" t="e">
        <f>input3!AE31</f>
        <v>#VALUE!</v>
      </c>
      <c r="H31" s="105" t="e">
        <f t="shared" si="1"/>
        <v>#VALUE!</v>
      </c>
      <c r="I31" s="106" t="e">
        <f>input3!AG31</f>
        <v>#VALUE!</v>
      </c>
      <c r="J31" s="105" t="e">
        <f t="shared" si="2"/>
        <v>#VALUE!</v>
      </c>
      <c r="K31" s="104" t="e">
        <f>input3!AJ31</f>
        <v>#VALUE!</v>
      </c>
      <c r="L31" s="105" t="e">
        <f t="shared" si="3"/>
        <v>#VALUE!</v>
      </c>
      <c r="M31" s="106" t="e">
        <f>input3!AM31</f>
        <v>#VALUE!</v>
      </c>
      <c r="N31" s="105" t="e">
        <f t="shared" si="4"/>
        <v>#VALUE!</v>
      </c>
      <c r="O31" s="104" t="e">
        <f>input3!AN31</f>
        <v>#VALUE!</v>
      </c>
      <c r="P31" s="107" t="e">
        <f t="shared" si="5"/>
        <v>#VALUE!</v>
      </c>
      <c r="Q31" s="101" t="e">
        <f t="shared" si="6"/>
        <v>#VALUE!</v>
      </c>
      <c r="R31" s="108" t="e">
        <f t="shared" si="7"/>
        <v>#VALUE!</v>
      </c>
      <c r="S31" s="109" t="e">
        <f t="shared" si="8"/>
        <v>#VALUE!</v>
      </c>
    </row>
    <row r="32" spans="1:31" s="3" customFormat="1" ht="18" customHeight="1" x14ac:dyDescent="0.45">
      <c r="A32" s="41" t="s">
        <v>40</v>
      </c>
      <c r="B32" s="47">
        <f>input1!B32</f>
        <v>0</v>
      </c>
      <c r="C32" s="43">
        <f>input1!C32</f>
        <v>0</v>
      </c>
      <c r="D32" s="44">
        <f>input1!D32</f>
        <v>0</v>
      </c>
      <c r="E32" s="45">
        <f>input1!E32</f>
        <v>0</v>
      </c>
      <c r="F32" s="103" t="str">
        <f t="shared" si="0"/>
        <v>-</v>
      </c>
      <c r="G32" s="98" t="e">
        <f>input3!AE32</f>
        <v>#VALUE!</v>
      </c>
      <c r="H32" s="105" t="e">
        <f t="shared" si="1"/>
        <v>#VALUE!</v>
      </c>
      <c r="I32" s="100" t="e">
        <f>input3!AG32</f>
        <v>#VALUE!</v>
      </c>
      <c r="J32" s="105" t="e">
        <f t="shared" si="2"/>
        <v>#VALUE!</v>
      </c>
      <c r="K32" s="98" t="e">
        <f>input3!AJ32</f>
        <v>#VALUE!</v>
      </c>
      <c r="L32" s="105" t="e">
        <f t="shared" si="3"/>
        <v>#VALUE!</v>
      </c>
      <c r="M32" s="100" t="e">
        <f>input3!AM32</f>
        <v>#VALUE!</v>
      </c>
      <c r="N32" s="105" t="e">
        <f t="shared" si="4"/>
        <v>#VALUE!</v>
      </c>
      <c r="O32" s="98" t="e">
        <f>input3!AN32</f>
        <v>#VALUE!</v>
      </c>
      <c r="P32" s="107" t="e">
        <f t="shared" si="5"/>
        <v>#VALUE!</v>
      </c>
      <c r="Q32" s="101" t="e">
        <f t="shared" si="6"/>
        <v>#VALUE!</v>
      </c>
      <c r="R32" s="108" t="e">
        <f t="shared" si="7"/>
        <v>#VALUE!</v>
      </c>
      <c r="S32" s="109" t="e">
        <f t="shared" si="8"/>
        <v>#VALUE!</v>
      </c>
    </row>
    <row r="33" spans="1:19" s="3" customFormat="1" ht="18" customHeight="1" thickBot="1" x14ac:dyDescent="0.5">
      <c r="A33" s="49" t="s">
        <v>41</v>
      </c>
      <c r="B33" s="50">
        <f>input1!B33</f>
        <v>0</v>
      </c>
      <c r="C33" s="51">
        <f>input1!C33</f>
        <v>0</v>
      </c>
      <c r="D33" s="52">
        <f>input1!D33</f>
        <v>0</v>
      </c>
      <c r="E33" s="53">
        <f>input1!E33</f>
        <v>0</v>
      </c>
      <c r="F33" s="110" t="str">
        <f t="shared" si="0"/>
        <v>-</v>
      </c>
      <c r="G33" s="111" t="e">
        <f>input3!AE33</f>
        <v>#VALUE!</v>
      </c>
      <c r="H33" s="112" t="e">
        <f t="shared" si="1"/>
        <v>#VALUE!</v>
      </c>
      <c r="I33" s="111" t="e">
        <f>input3!AG33</f>
        <v>#VALUE!</v>
      </c>
      <c r="J33" s="112" t="e">
        <f t="shared" si="2"/>
        <v>#VALUE!</v>
      </c>
      <c r="K33" s="113" t="e">
        <f>input3!AJ33</f>
        <v>#VALUE!</v>
      </c>
      <c r="L33" s="112" t="e">
        <f t="shared" si="3"/>
        <v>#VALUE!</v>
      </c>
      <c r="M33" s="111" t="e">
        <f>input3!AM33</f>
        <v>#VALUE!</v>
      </c>
      <c r="N33" s="112" t="e">
        <f t="shared" si="4"/>
        <v>#VALUE!</v>
      </c>
      <c r="O33" s="113" t="e">
        <f>input3!AN33</f>
        <v>#VALUE!</v>
      </c>
      <c r="P33" s="114" t="e">
        <f t="shared" si="5"/>
        <v>#VALUE!</v>
      </c>
      <c r="Q33" s="101" t="e">
        <f t="shared" si="6"/>
        <v>#VALUE!</v>
      </c>
      <c r="R33" s="115" t="e">
        <f t="shared" si="7"/>
        <v>#VALUE!</v>
      </c>
      <c r="S33" s="110" t="e">
        <f t="shared" si="8"/>
        <v>#VALUE!</v>
      </c>
    </row>
    <row r="34" spans="1:19" s="3" customFormat="1" ht="18" customHeight="1" x14ac:dyDescent="0.45">
      <c r="A34" s="41" t="s">
        <v>42</v>
      </c>
      <c r="B34" s="47">
        <f>input1!B34</f>
        <v>0</v>
      </c>
      <c r="C34" s="43">
        <f>input1!C34</f>
        <v>0</v>
      </c>
      <c r="D34" s="44">
        <f>input1!D34</f>
        <v>0</v>
      </c>
      <c r="E34" s="45">
        <f>input1!E34</f>
        <v>0</v>
      </c>
      <c r="F34" s="109" t="str">
        <f t="shared" si="0"/>
        <v>-</v>
      </c>
      <c r="G34" s="98" t="e">
        <f>input3!AE34</f>
        <v>#VALUE!</v>
      </c>
      <c r="H34" s="105" t="e">
        <f t="shared" si="1"/>
        <v>#VALUE!</v>
      </c>
      <c r="I34" s="100" t="e">
        <f>input3!AG34</f>
        <v>#VALUE!</v>
      </c>
      <c r="J34" s="105" t="e">
        <f t="shared" si="2"/>
        <v>#VALUE!</v>
      </c>
      <c r="K34" s="98" t="e">
        <f>input3!AJ34</f>
        <v>#VALUE!</v>
      </c>
      <c r="L34" s="105" t="e">
        <f t="shared" si="3"/>
        <v>#VALUE!</v>
      </c>
      <c r="M34" s="100" t="e">
        <f>input3!AM34</f>
        <v>#VALUE!</v>
      </c>
      <c r="N34" s="105" t="e">
        <f t="shared" si="4"/>
        <v>#VALUE!</v>
      </c>
      <c r="O34" s="98" t="e">
        <f>input3!AN34</f>
        <v>#VALUE!</v>
      </c>
      <c r="P34" s="107" t="e">
        <f t="shared" si="5"/>
        <v>#VALUE!</v>
      </c>
      <c r="Q34" s="101" t="e">
        <f t="shared" si="6"/>
        <v>#VALUE!</v>
      </c>
      <c r="R34" s="102" t="e">
        <f t="shared" si="7"/>
        <v>#VALUE!</v>
      </c>
      <c r="S34" s="109" t="e">
        <f t="shared" si="8"/>
        <v>#VALUE!</v>
      </c>
    </row>
    <row r="35" spans="1:19" s="3" customFormat="1" ht="18" customHeight="1" x14ac:dyDescent="0.45">
      <c r="A35" s="46" t="s">
        <v>43</v>
      </c>
      <c r="B35" s="47">
        <f>input1!B35</f>
        <v>0</v>
      </c>
      <c r="C35" s="43">
        <f>input1!C35</f>
        <v>0</v>
      </c>
      <c r="D35" s="44">
        <f>input1!D35</f>
        <v>0</v>
      </c>
      <c r="E35" s="45">
        <f>input1!E35</f>
        <v>0</v>
      </c>
      <c r="F35" s="103" t="str">
        <f t="shared" si="0"/>
        <v>-</v>
      </c>
      <c r="G35" s="104" t="e">
        <f>input3!AE35</f>
        <v>#VALUE!</v>
      </c>
      <c r="H35" s="105" t="e">
        <f t="shared" si="1"/>
        <v>#VALUE!</v>
      </c>
      <c r="I35" s="106" t="e">
        <f>input3!AG35</f>
        <v>#VALUE!</v>
      </c>
      <c r="J35" s="105" t="e">
        <f t="shared" si="2"/>
        <v>#VALUE!</v>
      </c>
      <c r="K35" s="104" t="e">
        <f>input3!AJ35</f>
        <v>#VALUE!</v>
      </c>
      <c r="L35" s="105" t="e">
        <f t="shared" si="3"/>
        <v>#VALUE!</v>
      </c>
      <c r="M35" s="106" t="e">
        <f>input3!AM35</f>
        <v>#VALUE!</v>
      </c>
      <c r="N35" s="105" t="e">
        <f t="shared" si="4"/>
        <v>#VALUE!</v>
      </c>
      <c r="O35" s="104" t="e">
        <f>input3!AN35</f>
        <v>#VALUE!</v>
      </c>
      <c r="P35" s="107" t="e">
        <f t="shared" si="5"/>
        <v>#VALUE!</v>
      </c>
      <c r="Q35" s="101" t="e">
        <f t="shared" si="6"/>
        <v>#VALUE!</v>
      </c>
      <c r="R35" s="108" t="e">
        <f t="shared" si="7"/>
        <v>#VALUE!</v>
      </c>
      <c r="S35" s="109" t="e">
        <f t="shared" si="8"/>
        <v>#VALUE!</v>
      </c>
    </row>
    <row r="36" spans="1:19" s="3" customFormat="1" ht="18" customHeight="1" x14ac:dyDescent="0.45">
      <c r="A36" s="48" t="s">
        <v>44</v>
      </c>
      <c r="B36" s="47">
        <f>input1!B36</f>
        <v>0</v>
      </c>
      <c r="C36" s="43">
        <f>input1!C36</f>
        <v>0</v>
      </c>
      <c r="D36" s="44">
        <f>input1!D36</f>
        <v>0</v>
      </c>
      <c r="E36" s="45">
        <f>input1!E36</f>
        <v>0</v>
      </c>
      <c r="F36" s="103" t="str">
        <f t="shared" si="0"/>
        <v>-</v>
      </c>
      <c r="G36" s="98" t="e">
        <f>input3!AE36</f>
        <v>#VALUE!</v>
      </c>
      <c r="H36" s="105" t="e">
        <f t="shared" si="1"/>
        <v>#VALUE!</v>
      </c>
      <c r="I36" s="100" t="e">
        <f>input3!AG36</f>
        <v>#VALUE!</v>
      </c>
      <c r="J36" s="105" t="e">
        <f t="shared" si="2"/>
        <v>#VALUE!</v>
      </c>
      <c r="K36" s="98" t="e">
        <f>input3!AJ36</f>
        <v>#VALUE!</v>
      </c>
      <c r="L36" s="105" t="e">
        <f t="shared" si="3"/>
        <v>#VALUE!</v>
      </c>
      <c r="M36" s="100" t="e">
        <f>input3!AM36</f>
        <v>#VALUE!</v>
      </c>
      <c r="N36" s="105" t="e">
        <f t="shared" si="4"/>
        <v>#VALUE!</v>
      </c>
      <c r="O36" s="98" t="e">
        <f>input3!AN36</f>
        <v>#VALUE!</v>
      </c>
      <c r="P36" s="107" t="e">
        <f t="shared" si="5"/>
        <v>#VALUE!</v>
      </c>
      <c r="Q36" s="101" t="e">
        <f t="shared" si="6"/>
        <v>#VALUE!</v>
      </c>
      <c r="R36" s="108" t="e">
        <f t="shared" si="7"/>
        <v>#VALUE!</v>
      </c>
      <c r="S36" s="109" t="e">
        <f t="shared" si="8"/>
        <v>#VALUE!</v>
      </c>
    </row>
    <row r="37" spans="1:19" s="3" customFormat="1" ht="18" customHeight="1" x14ac:dyDescent="0.45">
      <c r="A37" s="41" t="s">
        <v>45</v>
      </c>
      <c r="B37" s="47">
        <f>input1!B37</f>
        <v>0</v>
      </c>
      <c r="C37" s="43">
        <f>input1!C37</f>
        <v>0</v>
      </c>
      <c r="D37" s="44">
        <f>input1!D37</f>
        <v>0</v>
      </c>
      <c r="E37" s="45">
        <f>input1!E37</f>
        <v>0</v>
      </c>
      <c r="F37" s="103" t="str">
        <f t="shared" si="0"/>
        <v>-</v>
      </c>
      <c r="G37" s="104" t="e">
        <f>input3!AE37</f>
        <v>#VALUE!</v>
      </c>
      <c r="H37" s="105" t="e">
        <f t="shared" si="1"/>
        <v>#VALUE!</v>
      </c>
      <c r="I37" s="106" t="e">
        <f>input3!AG37</f>
        <v>#VALUE!</v>
      </c>
      <c r="J37" s="105" t="e">
        <f t="shared" si="2"/>
        <v>#VALUE!</v>
      </c>
      <c r="K37" s="104" t="e">
        <f>input3!AJ37</f>
        <v>#VALUE!</v>
      </c>
      <c r="L37" s="105" t="e">
        <f t="shared" si="3"/>
        <v>#VALUE!</v>
      </c>
      <c r="M37" s="106" t="e">
        <f>input3!AM37</f>
        <v>#VALUE!</v>
      </c>
      <c r="N37" s="105" t="e">
        <f t="shared" si="4"/>
        <v>#VALUE!</v>
      </c>
      <c r="O37" s="104" t="e">
        <f>input3!AN37</f>
        <v>#VALUE!</v>
      </c>
      <c r="P37" s="107" t="e">
        <f t="shared" si="5"/>
        <v>#VALUE!</v>
      </c>
      <c r="Q37" s="101" t="e">
        <f t="shared" si="6"/>
        <v>#VALUE!</v>
      </c>
      <c r="R37" s="108" t="e">
        <f t="shared" si="7"/>
        <v>#VALUE!</v>
      </c>
      <c r="S37" s="109" t="e">
        <f t="shared" si="8"/>
        <v>#VALUE!</v>
      </c>
    </row>
    <row r="38" spans="1:19" s="3" customFormat="1" ht="18" customHeight="1" thickBot="1" x14ac:dyDescent="0.5">
      <c r="A38" s="49" t="s">
        <v>46</v>
      </c>
      <c r="B38" s="50">
        <f>input1!B38</f>
        <v>0</v>
      </c>
      <c r="C38" s="51">
        <f>input1!C38</f>
        <v>0</v>
      </c>
      <c r="D38" s="52">
        <f>input1!D38</f>
        <v>0</v>
      </c>
      <c r="E38" s="53">
        <f>input1!E38</f>
        <v>0</v>
      </c>
      <c r="F38" s="110" t="str">
        <f t="shared" si="0"/>
        <v>-</v>
      </c>
      <c r="G38" s="111" t="e">
        <f>input3!AE38</f>
        <v>#VALUE!</v>
      </c>
      <c r="H38" s="112" t="e">
        <f t="shared" si="1"/>
        <v>#VALUE!</v>
      </c>
      <c r="I38" s="111" t="e">
        <f>input3!AG38</f>
        <v>#VALUE!</v>
      </c>
      <c r="J38" s="112" t="e">
        <f t="shared" si="2"/>
        <v>#VALUE!</v>
      </c>
      <c r="K38" s="113" t="e">
        <f>input3!AJ38</f>
        <v>#VALUE!</v>
      </c>
      <c r="L38" s="112" t="e">
        <f t="shared" si="3"/>
        <v>#VALUE!</v>
      </c>
      <c r="M38" s="111" t="e">
        <f>input3!AM38</f>
        <v>#VALUE!</v>
      </c>
      <c r="N38" s="112" t="e">
        <f t="shared" si="4"/>
        <v>#VALUE!</v>
      </c>
      <c r="O38" s="113" t="e">
        <f>input3!AN38</f>
        <v>#VALUE!</v>
      </c>
      <c r="P38" s="114" t="e">
        <f t="shared" si="5"/>
        <v>#VALUE!</v>
      </c>
      <c r="Q38" s="101" t="e">
        <f t="shared" si="6"/>
        <v>#VALUE!</v>
      </c>
      <c r="R38" s="115" t="e">
        <f t="shared" si="7"/>
        <v>#VALUE!</v>
      </c>
      <c r="S38" s="110" t="e">
        <f t="shared" si="8"/>
        <v>#VALUE!</v>
      </c>
    </row>
    <row r="39" spans="1:19" s="3" customFormat="1" ht="18" customHeight="1" x14ac:dyDescent="0.45">
      <c r="A39" s="41" t="s">
        <v>47</v>
      </c>
      <c r="B39" s="47">
        <f>input1!B39</f>
        <v>0</v>
      </c>
      <c r="C39" s="43">
        <f>input1!C39</f>
        <v>0</v>
      </c>
      <c r="D39" s="44">
        <f>input1!D39</f>
        <v>0</v>
      </c>
      <c r="E39" s="45">
        <f>input1!E39</f>
        <v>0</v>
      </c>
      <c r="F39" s="109" t="str">
        <f t="shared" ref="F39:F53" si="9">IF(E39=1,"ชาย",IF(E39=2,"หญิง","-"))</f>
        <v>-</v>
      </c>
      <c r="G39" s="98" t="e">
        <f>input3!AE39</f>
        <v>#VALUE!</v>
      </c>
      <c r="H39" s="105" t="e">
        <f t="shared" si="1"/>
        <v>#VALUE!</v>
      </c>
      <c r="I39" s="100" t="e">
        <f>input3!AG39</f>
        <v>#VALUE!</v>
      </c>
      <c r="J39" s="105" t="e">
        <f t="shared" si="2"/>
        <v>#VALUE!</v>
      </c>
      <c r="K39" s="98" t="e">
        <f>input3!AJ39</f>
        <v>#VALUE!</v>
      </c>
      <c r="L39" s="105" t="e">
        <f t="shared" si="3"/>
        <v>#VALUE!</v>
      </c>
      <c r="M39" s="100" t="e">
        <f>input3!AM39</f>
        <v>#VALUE!</v>
      </c>
      <c r="N39" s="105" t="e">
        <f t="shared" si="4"/>
        <v>#VALUE!</v>
      </c>
      <c r="O39" s="98" t="e">
        <f>input3!AN39</f>
        <v>#VALUE!</v>
      </c>
      <c r="P39" s="107" t="e">
        <f t="shared" si="5"/>
        <v>#VALUE!</v>
      </c>
      <c r="Q39" s="101" t="e">
        <f t="shared" si="6"/>
        <v>#VALUE!</v>
      </c>
      <c r="R39" s="102" t="e">
        <f t="shared" si="7"/>
        <v>#VALUE!</v>
      </c>
      <c r="S39" s="109" t="e">
        <f t="shared" si="8"/>
        <v>#VALUE!</v>
      </c>
    </row>
    <row r="40" spans="1:19" s="3" customFormat="1" ht="18" customHeight="1" x14ac:dyDescent="0.45">
      <c r="A40" s="46" t="s">
        <v>48</v>
      </c>
      <c r="B40" s="47">
        <f>input1!B40</f>
        <v>0</v>
      </c>
      <c r="C40" s="43">
        <f>input1!C40</f>
        <v>0</v>
      </c>
      <c r="D40" s="44">
        <f>input1!D40</f>
        <v>0</v>
      </c>
      <c r="E40" s="45">
        <f>input1!E40</f>
        <v>0</v>
      </c>
      <c r="F40" s="103" t="str">
        <f t="shared" si="9"/>
        <v>-</v>
      </c>
      <c r="G40" s="104" t="e">
        <f>input3!AE40</f>
        <v>#VALUE!</v>
      </c>
      <c r="H40" s="105" t="e">
        <f t="shared" si="1"/>
        <v>#VALUE!</v>
      </c>
      <c r="I40" s="106" t="e">
        <f>input3!AG40</f>
        <v>#VALUE!</v>
      </c>
      <c r="J40" s="105" t="e">
        <f t="shared" si="2"/>
        <v>#VALUE!</v>
      </c>
      <c r="K40" s="104" t="e">
        <f>input3!AJ40</f>
        <v>#VALUE!</v>
      </c>
      <c r="L40" s="105" t="e">
        <f t="shared" si="3"/>
        <v>#VALUE!</v>
      </c>
      <c r="M40" s="106" t="e">
        <f>input3!AM40</f>
        <v>#VALUE!</v>
      </c>
      <c r="N40" s="105" t="e">
        <f t="shared" si="4"/>
        <v>#VALUE!</v>
      </c>
      <c r="O40" s="104" t="e">
        <f>input3!AN40</f>
        <v>#VALUE!</v>
      </c>
      <c r="P40" s="107" t="e">
        <f t="shared" si="5"/>
        <v>#VALUE!</v>
      </c>
      <c r="Q40" s="101" t="e">
        <f t="shared" si="6"/>
        <v>#VALUE!</v>
      </c>
      <c r="R40" s="108" t="e">
        <f t="shared" si="7"/>
        <v>#VALUE!</v>
      </c>
      <c r="S40" s="109" t="e">
        <f t="shared" si="8"/>
        <v>#VALUE!</v>
      </c>
    </row>
    <row r="41" spans="1:19" s="3" customFormat="1" ht="18" customHeight="1" x14ac:dyDescent="0.45">
      <c r="A41" s="48" t="s">
        <v>49</v>
      </c>
      <c r="B41" s="47">
        <f>input1!B41</f>
        <v>0</v>
      </c>
      <c r="C41" s="43">
        <f>input1!C41</f>
        <v>0</v>
      </c>
      <c r="D41" s="44">
        <f>input1!D41</f>
        <v>0</v>
      </c>
      <c r="E41" s="45">
        <f>input1!E41</f>
        <v>0</v>
      </c>
      <c r="F41" s="103" t="str">
        <f t="shared" si="9"/>
        <v>-</v>
      </c>
      <c r="G41" s="98" t="e">
        <f>input3!AE41</f>
        <v>#VALUE!</v>
      </c>
      <c r="H41" s="105" t="e">
        <f t="shared" si="1"/>
        <v>#VALUE!</v>
      </c>
      <c r="I41" s="100" t="e">
        <f>input3!AG41</f>
        <v>#VALUE!</v>
      </c>
      <c r="J41" s="105" t="e">
        <f t="shared" si="2"/>
        <v>#VALUE!</v>
      </c>
      <c r="K41" s="98" t="e">
        <f>input3!AJ41</f>
        <v>#VALUE!</v>
      </c>
      <c r="L41" s="105" t="e">
        <f t="shared" si="3"/>
        <v>#VALUE!</v>
      </c>
      <c r="M41" s="100" t="e">
        <f>input3!AM41</f>
        <v>#VALUE!</v>
      </c>
      <c r="N41" s="105" t="e">
        <f t="shared" si="4"/>
        <v>#VALUE!</v>
      </c>
      <c r="O41" s="98" t="e">
        <f>input3!AN41</f>
        <v>#VALUE!</v>
      </c>
      <c r="P41" s="107" t="e">
        <f t="shared" si="5"/>
        <v>#VALUE!</v>
      </c>
      <c r="Q41" s="101" t="e">
        <f t="shared" si="6"/>
        <v>#VALUE!</v>
      </c>
      <c r="R41" s="108" t="e">
        <f t="shared" si="7"/>
        <v>#VALUE!</v>
      </c>
      <c r="S41" s="109" t="e">
        <f t="shared" si="8"/>
        <v>#VALUE!</v>
      </c>
    </row>
    <row r="42" spans="1:19" s="3" customFormat="1" ht="18" customHeight="1" x14ac:dyDescent="0.45">
      <c r="A42" s="41" t="s">
        <v>50</v>
      </c>
      <c r="B42" s="47">
        <f>input1!B42</f>
        <v>0</v>
      </c>
      <c r="C42" s="43">
        <f>input1!C42</f>
        <v>0</v>
      </c>
      <c r="D42" s="44">
        <f>input1!D42</f>
        <v>0</v>
      </c>
      <c r="E42" s="45">
        <f>input1!E42</f>
        <v>0</v>
      </c>
      <c r="F42" s="103" t="str">
        <f t="shared" si="9"/>
        <v>-</v>
      </c>
      <c r="G42" s="104" t="e">
        <f>input3!AE42</f>
        <v>#VALUE!</v>
      </c>
      <c r="H42" s="105" t="e">
        <f t="shared" si="1"/>
        <v>#VALUE!</v>
      </c>
      <c r="I42" s="106" t="e">
        <f>input3!AG42</f>
        <v>#VALUE!</v>
      </c>
      <c r="J42" s="105" t="e">
        <f t="shared" si="2"/>
        <v>#VALUE!</v>
      </c>
      <c r="K42" s="104" t="e">
        <f>input3!AJ42</f>
        <v>#VALUE!</v>
      </c>
      <c r="L42" s="105" t="e">
        <f t="shared" si="3"/>
        <v>#VALUE!</v>
      </c>
      <c r="M42" s="106" t="e">
        <f>input3!AM42</f>
        <v>#VALUE!</v>
      </c>
      <c r="N42" s="105" t="e">
        <f t="shared" si="4"/>
        <v>#VALUE!</v>
      </c>
      <c r="O42" s="104" t="e">
        <f>input3!AN42</f>
        <v>#VALUE!</v>
      </c>
      <c r="P42" s="107" t="e">
        <f t="shared" si="5"/>
        <v>#VALUE!</v>
      </c>
      <c r="Q42" s="101" t="e">
        <f t="shared" si="6"/>
        <v>#VALUE!</v>
      </c>
      <c r="R42" s="108" t="e">
        <f t="shared" si="7"/>
        <v>#VALUE!</v>
      </c>
      <c r="S42" s="109" t="e">
        <f t="shared" si="8"/>
        <v>#VALUE!</v>
      </c>
    </row>
    <row r="43" spans="1:19" s="3" customFormat="1" ht="18" customHeight="1" thickBot="1" x14ac:dyDescent="0.5">
      <c r="A43" s="49" t="s">
        <v>51</v>
      </c>
      <c r="B43" s="50">
        <f>input1!B43</f>
        <v>0</v>
      </c>
      <c r="C43" s="51">
        <f>input1!C43</f>
        <v>0</v>
      </c>
      <c r="D43" s="52">
        <f>input1!D43</f>
        <v>0</v>
      </c>
      <c r="E43" s="53">
        <f>input1!E43</f>
        <v>0</v>
      </c>
      <c r="F43" s="110" t="str">
        <f t="shared" si="9"/>
        <v>-</v>
      </c>
      <c r="G43" s="111" t="e">
        <f>input3!AE43</f>
        <v>#VALUE!</v>
      </c>
      <c r="H43" s="112" t="e">
        <f t="shared" si="1"/>
        <v>#VALUE!</v>
      </c>
      <c r="I43" s="111" t="e">
        <f>input3!AG43</f>
        <v>#VALUE!</v>
      </c>
      <c r="J43" s="112" t="e">
        <f t="shared" si="2"/>
        <v>#VALUE!</v>
      </c>
      <c r="K43" s="113" t="e">
        <f>input3!AJ43</f>
        <v>#VALUE!</v>
      </c>
      <c r="L43" s="112" t="e">
        <f t="shared" si="3"/>
        <v>#VALUE!</v>
      </c>
      <c r="M43" s="111" t="e">
        <f>input3!AM43</f>
        <v>#VALUE!</v>
      </c>
      <c r="N43" s="112" t="e">
        <f t="shared" si="4"/>
        <v>#VALUE!</v>
      </c>
      <c r="O43" s="113" t="e">
        <f>input3!AN43</f>
        <v>#VALUE!</v>
      </c>
      <c r="P43" s="114" t="e">
        <f t="shared" si="5"/>
        <v>#VALUE!</v>
      </c>
      <c r="Q43" s="101" t="e">
        <f t="shared" si="6"/>
        <v>#VALUE!</v>
      </c>
      <c r="R43" s="115" t="e">
        <f t="shared" si="7"/>
        <v>#VALUE!</v>
      </c>
      <c r="S43" s="110" t="e">
        <f t="shared" si="8"/>
        <v>#VALUE!</v>
      </c>
    </row>
    <row r="44" spans="1:19" s="3" customFormat="1" ht="18" customHeight="1" x14ac:dyDescent="0.45">
      <c r="A44" s="14" t="s">
        <v>52</v>
      </c>
      <c r="B44" s="47">
        <f>input1!B44</f>
        <v>0</v>
      </c>
      <c r="C44" s="43">
        <f>input1!C44</f>
        <v>0</v>
      </c>
      <c r="D44" s="44">
        <f>input1!D44</f>
        <v>0</v>
      </c>
      <c r="E44" s="45">
        <f>input1!E44</f>
        <v>0</v>
      </c>
      <c r="F44" s="109" t="str">
        <f t="shared" si="9"/>
        <v>-</v>
      </c>
      <c r="G44" s="98" t="e">
        <f>input3!AE44</f>
        <v>#VALUE!</v>
      </c>
      <c r="H44" s="105" t="e">
        <f t="shared" si="1"/>
        <v>#VALUE!</v>
      </c>
      <c r="I44" s="100" t="e">
        <f>input3!AG44</f>
        <v>#VALUE!</v>
      </c>
      <c r="J44" s="105" t="e">
        <f t="shared" si="2"/>
        <v>#VALUE!</v>
      </c>
      <c r="K44" s="98" t="e">
        <f>input3!AJ44</f>
        <v>#VALUE!</v>
      </c>
      <c r="L44" s="105" t="e">
        <f t="shared" si="3"/>
        <v>#VALUE!</v>
      </c>
      <c r="M44" s="100" t="e">
        <f>input3!AM44</f>
        <v>#VALUE!</v>
      </c>
      <c r="N44" s="105" t="e">
        <f t="shared" si="4"/>
        <v>#VALUE!</v>
      </c>
      <c r="O44" s="98" t="e">
        <f>input3!AN44</f>
        <v>#VALUE!</v>
      </c>
      <c r="P44" s="107" t="e">
        <f t="shared" si="5"/>
        <v>#VALUE!</v>
      </c>
      <c r="Q44" s="101" t="e">
        <f t="shared" si="6"/>
        <v>#VALUE!</v>
      </c>
      <c r="R44" s="102" t="e">
        <f t="shared" si="7"/>
        <v>#VALUE!</v>
      </c>
      <c r="S44" s="109" t="e">
        <f t="shared" si="8"/>
        <v>#VALUE!</v>
      </c>
    </row>
    <row r="45" spans="1:19" x14ac:dyDescent="0.4">
      <c r="A45" s="15" t="s">
        <v>64</v>
      </c>
      <c r="B45" s="47">
        <f>input1!B45</f>
        <v>0</v>
      </c>
      <c r="C45" s="43">
        <f>input1!C45</f>
        <v>0</v>
      </c>
      <c r="D45" s="44">
        <f>input1!D45</f>
        <v>0</v>
      </c>
      <c r="E45" s="45">
        <f>input1!E45</f>
        <v>0</v>
      </c>
      <c r="F45" s="103" t="str">
        <f t="shared" si="9"/>
        <v>-</v>
      </c>
      <c r="G45" s="104" t="e">
        <f>input3!AE45</f>
        <v>#VALUE!</v>
      </c>
      <c r="H45" s="105" t="e">
        <f t="shared" si="1"/>
        <v>#VALUE!</v>
      </c>
      <c r="I45" s="106" t="e">
        <f>input3!AG45</f>
        <v>#VALUE!</v>
      </c>
      <c r="J45" s="105" t="e">
        <f t="shared" si="2"/>
        <v>#VALUE!</v>
      </c>
      <c r="K45" s="104" t="e">
        <f>input3!AJ45</f>
        <v>#VALUE!</v>
      </c>
      <c r="L45" s="105" t="e">
        <f t="shared" si="3"/>
        <v>#VALUE!</v>
      </c>
      <c r="M45" s="106" t="e">
        <f>input3!AM45</f>
        <v>#VALUE!</v>
      </c>
      <c r="N45" s="105" t="e">
        <f t="shared" si="4"/>
        <v>#VALUE!</v>
      </c>
      <c r="O45" s="104" t="e">
        <f>input3!AN45</f>
        <v>#VALUE!</v>
      </c>
      <c r="P45" s="107" t="e">
        <f t="shared" si="5"/>
        <v>#VALUE!</v>
      </c>
      <c r="Q45" s="101" t="e">
        <f t="shared" si="6"/>
        <v>#VALUE!</v>
      </c>
      <c r="R45" s="108" t="e">
        <f t="shared" si="7"/>
        <v>#VALUE!</v>
      </c>
      <c r="S45" s="109" t="e">
        <f t="shared" si="8"/>
        <v>#VALUE!</v>
      </c>
    </row>
    <row r="46" spans="1:19" x14ac:dyDescent="0.4">
      <c r="A46" s="16" t="s">
        <v>65</v>
      </c>
      <c r="B46" s="47">
        <f>input1!B46</f>
        <v>0</v>
      </c>
      <c r="C46" s="43">
        <f>input1!C46</f>
        <v>0</v>
      </c>
      <c r="D46" s="44">
        <f>input1!D46</f>
        <v>0</v>
      </c>
      <c r="E46" s="45">
        <f>input1!E46</f>
        <v>0</v>
      </c>
      <c r="F46" s="103" t="str">
        <f t="shared" si="9"/>
        <v>-</v>
      </c>
      <c r="G46" s="98" t="e">
        <f>input3!AE46</f>
        <v>#VALUE!</v>
      </c>
      <c r="H46" s="105" t="e">
        <f t="shared" si="1"/>
        <v>#VALUE!</v>
      </c>
      <c r="I46" s="100" t="e">
        <f>input3!AG46</f>
        <v>#VALUE!</v>
      </c>
      <c r="J46" s="105" t="e">
        <f t="shared" si="2"/>
        <v>#VALUE!</v>
      </c>
      <c r="K46" s="98" t="e">
        <f>input3!AJ46</f>
        <v>#VALUE!</v>
      </c>
      <c r="L46" s="105" t="e">
        <f t="shared" si="3"/>
        <v>#VALUE!</v>
      </c>
      <c r="M46" s="100" t="e">
        <f>input3!AM46</f>
        <v>#VALUE!</v>
      </c>
      <c r="N46" s="105" t="e">
        <f t="shared" si="4"/>
        <v>#VALUE!</v>
      </c>
      <c r="O46" s="98" t="e">
        <f>input3!AN46</f>
        <v>#VALUE!</v>
      </c>
      <c r="P46" s="107" t="e">
        <f t="shared" si="5"/>
        <v>#VALUE!</v>
      </c>
      <c r="Q46" s="101" t="e">
        <f t="shared" si="6"/>
        <v>#VALUE!</v>
      </c>
      <c r="R46" s="108" t="e">
        <f t="shared" si="7"/>
        <v>#VALUE!</v>
      </c>
      <c r="S46" s="109" t="e">
        <f t="shared" si="8"/>
        <v>#VALUE!</v>
      </c>
    </row>
    <row r="47" spans="1:19" x14ac:dyDescent="0.4">
      <c r="A47" s="14" t="s">
        <v>66</v>
      </c>
      <c r="B47" s="47">
        <f>input1!B47</f>
        <v>0</v>
      </c>
      <c r="C47" s="43">
        <f>input1!C47</f>
        <v>0</v>
      </c>
      <c r="D47" s="44">
        <f>input1!D47</f>
        <v>0</v>
      </c>
      <c r="E47" s="45">
        <f>input1!E47</f>
        <v>0</v>
      </c>
      <c r="F47" s="103" t="str">
        <f t="shared" si="9"/>
        <v>-</v>
      </c>
      <c r="G47" s="104" t="e">
        <f>input3!AE47</f>
        <v>#VALUE!</v>
      </c>
      <c r="H47" s="105" t="e">
        <f t="shared" si="1"/>
        <v>#VALUE!</v>
      </c>
      <c r="I47" s="106" t="e">
        <f>input3!AG47</f>
        <v>#VALUE!</v>
      </c>
      <c r="J47" s="105" t="e">
        <f t="shared" si="2"/>
        <v>#VALUE!</v>
      </c>
      <c r="K47" s="104" t="e">
        <f>input3!AJ47</f>
        <v>#VALUE!</v>
      </c>
      <c r="L47" s="105" t="e">
        <f t="shared" si="3"/>
        <v>#VALUE!</v>
      </c>
      <c r="M47" s="106" t="e">
        <f>input3!AM47</f>
        <v>#VALUE!</v>
      </c>
      <c r="N47" s="105" t="e">
        <f t="shared" si="4"/>
        <v>#VALUE!</v>
      </c>
      <c r="O47" s="104" t="e">
        <f>input3!AN47</f>
        <v>#VALUE!</v>
      </c>
      <c r="P47" s="107" t="e">
        <f t="shared" si="5"/>
        <v>#VALUE!</v>
      </c>
      <c r="Q47" s="101" t="e">
        <f t="shared" si="6"/>
        <v>#VALUE!</v>
      </c>
      <c r="R47" s="108" t="e">
        <f t="shared" si="7"/>
        <v>#VALUE!</v>
      </c>
      <c r="S47" s="109" t="e">
        <f t="shared" si="8"/>
        <v>#VALUE!</v>
      </c>
    </row>
    <row r="48" spans="1:19" ht="21" thickBot="1" x14ac:dyDescent="0.45">
      <c r="A48" s="17" t="s">
        <v>67</v>
      </c>
      <c r="B48" s="50">
        <f>input1!B48</f>
        <v>0</v>
      </c>
      <c r="C48" s="51">
        <f>input1!C48</f>
        <v>0</v>
      </c>
      <c r="D48" s="52">
        <f>input1!D48</f>
        <v>0</v>
      </c>
      <c r="E48" s="53">
        <f>input1!E48</f>
        <v>0</v>
      </c>
      <c r="F48" s="110" t="str">
        <f t="shared" si="9"/>
        <v>-</v>
      </c>
      <c r="G48" s="111" t="e">
        <f>input3!AE48</f>
        <v>#VALUE!</v>
      </c>
      <c r="H48" s="112" t="e">
        <f t="shared" si="1"/>
        <v>#VALUE!</v>
      </c>
      <c r="I48" s="111" t="e">
        <f>input3!AG48</f>
        <v>#VALUE!</v>
      </c>
      <c r="J48" s="112" t="e">
        <f t="shared" si="2"/>
        <v>#VALUE!</v>
      </c>
      <c r="K48" s="113" t="e">
        <f>input3!AJ48</f>
        <v>#VALUE!</v>
      </c>
      <c r="L48" s="112" t="e">
        <f t="shared" si="3"/>
        <v>#VALUE!</v>
      </c>
      <c r="M48" s="111" t="e">
        <f>input3!AM48</f>
        <v>#VALUE!</v>
      </c>
      <c r="N48" s="112" t="e">
        <f t="shared" si="4"/>
        <v>#VALUE!</v>
      </c>
      <c r="O48" s="113" t="e">
        <f>input3!AN48</f>
        <v>#VALUE!</v>
      </c>
      <c r="P48" s="114" t="e">
        <f t="shared" si="5"/>
        <v>#VALUE!</v>
      </c>
      <c r="Q48" s="101" t="e">
        <f t="shared" si="6"/>
        <v>#VALUE!</v>
      </c>
      <c r="R48" s="115" t="e">
        <f t="shared" si="7"/>
        <v>#VALUE!</v>
      </c>
      <c r="S48" s="110" t="e">
        <f t="shared" si="8"/>
        <v>#VALUE!</v>
      </c>
    </row>
    <row r="49" spans="1:19" x14ac:dyDescent="0.4">
      <c r="A49" s="14" t="s">
        <v>68</v>
      </c>
      <c r="B49" s="47">
        <f>input1!B49</f>
        <v>0</v>
      </c>
      <c r="C49" s="43">
        <f>input1!C49</f>
        <v>0</v>
      </c>
      <c r="D49" s="44">
        <f>input1!D49</f>
        <v>0</v>
      </c>
      <c r="E49" s="45">
        <f>input1!E49</f>
        <v>0</v>
      </c>
      <c r="F49" s="109" t="str">
        <f t="shared" si="9"/>
        <v>-</v>
      </c>
      <c r="G49" s="98" t="e">
        <f>input3!AE49</f>
        <v>#VALUE!</v>
      </c>
      <c r="H49" s="105" t="e">
        <f t="shared" si="1"/>
        <v>#VALUE!</v>
      </c>
      <c r="I49" s="100" t="e">
        <f>input3!AG49</f>
        <v>#VALUE!</v>
      </c>
      <c r="J49" s="105" t="e">
        <f t="shared" si="2"/>
        <v>#VALUE!</v>
      </c>
      <c r="K49" s="98" t="e">
        <f>input3!AJ49</f>
        <v>#VALUE!</v>
      </c>
      <c r="L49" s="105" t="e">
        <f t="shared" si="3"/>
        <v>#VALUE!</v>
      </c>
      <c r="M49" s="100" t="e">
        <f>input3!AM49</f>
        <v>#VALUE!</v>
      </c>
      <c r="N49" s="105" t="e">
        <f t="shared" si="4"/>
        <v>#VALUE!</v>
      </c>
      <c r="O49" s="98" t="e">
        <f>input3!AN49</f>
        <v>#VALUE!</v>
      </c>
      <c r="P49" s="107" t="e">
        <f t="shared" si="5"/>
        <v>#VALUE!</v>
      </c>
      <c r="Q49" s="101" t="e">
        <f t="shared" si="6"/>
        <v>#VALUE!</v>
      </c>
      <c r="R49" s="102" t="e">
        <f t="shared" si="7"/>
        <v>#VALUE!</v>
      </c>
      <c r="S49" s="109" t="e">
        <f t="shared" si="8"/>
        <v>#VALUE!</v>
      </c>
    </row>
    <row r="50" spans="1:19" x14ac:dyDescent="0.4">
      <c r="A50" s="15" t="s">
        <v>69</v>
      </c>
      <c r="B50" s="47">
        <f>input1!B50</f>
        <v>0</v>
      </c>
      <c r="C50" s="43">
        <f>input1!C50</f>
        <v>0</v>
      </c>
      <c r="D50" s="44">
        <f>input1!D50</f>
        <v>0</v>
      </c>
      <c r="E50" s="45">
        <f>input1!E50</f>
        <v>0</v>
      </c>
      <c r="F50" s="103" t="str">
        <f t="shared" si="9"/>
        <v>-</v>
      </c>
      <c r="G50" s="104" t="e">
        <f>input3!AE50</f>
        <v>#VALUE!</v>
      </c>
      <c r="H50" s="105" t="e">
        <f t="shared" si="1"/>
        <v>#VALUE!</v>
      </c>
      <c r="I50" s="106" t="e">
        <f>input3!AG50</f>
        <v>#VALUE!</v>
      </c>
      <c r="J50" s="105" t="e">
        <f t="shared" si="2"/>
        <v>#VALUE!</v>
      </c>
      <c r="K50" s="104" t="e">
        <f>input3!AJ50</f>
        <v>#VALUE!</v>
      </c>
      <c r="L50" s="105" t="e">
        <f t="shared" si="3"/>
        <v>#VALUE!</v>
      </c>
      <c r="M50" s="106" t="e">
        <f>input3!AM50</f>
        <v>#VALUE!</v>
      </c>
      <c r="N50" s="105" t="e">
        <f t="shared" si="4"/>
        <v>#VALUE!</v>
      </c>
      <c r="O50" s="104" t="e">
        <f>input3!AN50</f>
        <v>#VALUE!</v>
      </c>
      <c r="P50" s="107" t="e">
        <f t="shared" si="5"/>
        <v>#VALUE!</v>
      </c>
      <c r="Q50" s="101" t="e">
        <f t="shared" si="6"/>
        <v>#VALUE!</v>
      </c>
      <c r="R50" s="108" t="e">
        <f t="shared" si="7"/>
        <v>#VALUE!</v>
      </c>
      <c r="S50" s="109" t="e">
        <f t="shared" si="8"/>
        <v>#VALUE!</v>
      </c>
    </row>
    <row r="51" spans="1:19" x14ac:dyDescent="0.4">
      <c r="A51" s="16" t="s">
        <v>70</v>
      </c>
      <c r="B51" s="47">
        <f>input1!B51</f>
        <v>0</v>
      </c>
      <c r="C51" s="43">
        <f>input1!C51</f>
        <v>0</v>
      </c>
      <c r="D51" s="44">
        <f>input1!D51</f>
        <v>0</v>
      </c>
      <c r="E51" s="45">
        <f>input1!E51</f>
        <v>0</v>
      </c>
      <c r="F51" s="103" t="str">
        <f t="shared" si="9"/>
        <v>-</v>
      </c>
      <c r="G51" s="98" t="e">
        <f>input3!AE51</f>
        <v>#VALUE!</v>
      </c>
      <c r="H51" s="105" t="e">
        <f t="shared" si="1"/>
        <v>#VALUE!</v>
      </c>
      <c r="I51" s="100" t="e">
        <f>input3!AG51</f>
        <v>#VALUE!</v>
      </c>
      <c r="J51" s="105" t="e">
        <f t="shared" si="2"/>
        <v>#VALUE!</v>
      </c>
      <c r="K51" s="98" t="e">
        <f>input3!AJ51</f>
        <v>#VALUE!</v>
      </c>
      <c r="L51" s="105" t="e">
        <f t="shared" si="3"/>
        <v>#VALUE!</v>
      </c>
      <c r="M51" s="100" t="e">
        <f>input3!AM51</f>
        <v>#VALUE!</v>
      </c>
      <c r="N51" s="105" t="e">
        <f t="shared" si="4"/>
        <v>#VALUE!</v>
      </c>
      <c r="O51" s="98" t="e">
        <f>input3!AN51</f>
        <v>#VALUE!</v>
      </c>
      <c r="P51" s="107" t="e">
        <f t="shared" si="5"/>
        <v>#VALUE!</v>
      </c>
      <c r="Q51" s="101" t="e">
        <f t="shared" si="6"/>
        <v>#VALUE!</v>
      </c>
      <c r="R51" s="108" t="e">
        <f t="shared" si="7"/>
        <v>#VALUE!</v>
      </c>
      <c r="S51" s="109" t="e">
        <f t="shared" si="8"/>
        <v>#VALUE!</v>
      </c>
    </row>
    <row r="52" spans="1:19" x14ac:dyDescent="0.4">
      <c r="A52" s="14" t="s">
        <v>71</v>
      </c>
      <c r="B52" s="47">
        <f>input1!B52</f>
        <v>0</v>
      </c>
      <c r="C52" s="43">
        <f>input1!C52</f>
        <v>0</v>
      </c>
      <c r="D52" s="44">
        <f>input1!D52</f>
        <v>0</v>
      </c>
      <c r="E52" s="45">
        <f>input1!E52</f>
        <v>0</v>
      </c>
      <c r="F52" s="103" t="str">
        <f t="shared" si="9"/>
        <v>-</v>
      </c>
      <c r="G52" s="104" t="e">
        <f>input3!AE52</f>
        <v>#VALUE!</v>
      </c>
      <c r="H52" s="105" t="e">
        <f t="shared" si="1"/>
        <v>#VALUE!</v>
      </c>
      <c r="I52" s="106" t="e">
        <f>input3!AG52</f>
        <v>#VALUE!</v>
      </c>
      <c r="J52" s="105" t="e">
        <f t="shared" si="2"/>
        <v>#VALUE!</v>
      </c>
      <c r="K52" s="104" t="e">
        <f>input3!AJ52</f>
        <v>#VALUE!</v>
      </c>
      <c r="L52" s="105" t="e">
        <f t="shared" si="3"/>
        <v>#VALUE!</v>
      </c>
      <c r="M52" s="106" t="e">
        <f>input3!AM52</f>
        <v>#VALUE!</v>
      </c>
      <c r="N52" s="105" t="e">
        <f t="shared" si="4"/>
        <v>#VALUE!</v>
      </c>
      <c r="O52" s="104" t="e">
        <f>input3!AN52</f>
        <v>#VALUE!</v>
      </c>
      <c r="P52" s="107" t="e">
        <f t="shared" si="5"/>
        <v>#VALUE!</v>
      </c>
      <c r="Q52" s="101" t="e">
        <f t="shared" si="6"/>
        <v>#VALUE!</v>
      </c>
      <c r="R52" s="108" t="e">
        <f t="shared" si="7"/>
        <v>#VALUE!</v>
      </c>
      <c r="S52" s="109" t="e">
        <f t="shared" si="8"/>
        <v>#VALUE!</v>
      </c>
    </row>
    <row r="53" spans="1:19" ht="21" thickBot="1" x14ac:dyDescent="0.45">
      <c r="A53" s="17" t="s">
        <v>72</v>
      </c>
      <c r="B53" s="50">
        <f>input1!B53</f>
        <v>0</v>
      </c>
      <c r="C53" s="51">
        <f>input1!C53</f>
        <v>0</v>
      </c>
      <c r="D53" s="52">
        <f>input1!D53</f>
        <v>0</v>
      </c>
      <c r="E53" s="53">
        <f>input1!E53</f>
        <v>0</v>
      </c>
      <c r="F53" s="110" t="str">
        <f t="shared" si="9"/>
        <v>-</v>
      </c>
      <c r="G53" s="111" t="e">
        <f>input3!AE53</f>
        <v>#VALUE!</v>
      </c>
      <c r="H53" s="112" t="e">
        <f t="shared" si="1"/>
        <v>#VALUE!</v>
      </c>
      <c r="I53" s="111" t="e">
        <f>input3!AG53</f>
        <v>#VALUE!</v>
      </c>
      <c r="J53" s="112" t="e">
        <f t="shared" si="2"/>
        <v>#VALUE!</v>
      </c>
      <c r="K53" s="113" t="e">
        <f>input3!AJ53</f>
        <v>#VALUE!</v>
      </c>
      <c r="L53" s="112" t="e">
        <f t="shared" si="3"/>
        <v>#VALUE!</v>
      </c>
      <c r="M53" s="111" t="e">
        <f>input3!AM53</f>
        <v>#VALUE!</v>
      </c>
      <c r="N53" s="112" t="e">
        <f t="shared" si="4"/>
        <v>#VALUE!</v>
      </c>
      <c r="O53" s="113" t="e">
        <f>input3!AN53</f>
        <v>#VALUE!</v>
      </c>
      <c r="P53" s="114" t="e">
        <f t="shared" si="5"/>
        <v>#VALUE!</v>
      </c>
      <c r="Q53" s="101" t="e">
        <f t="shared" si="6"/>
        <v>#VALUE!</v>
      </c>
      <c r="R53" s="115" t="e">
        <f t="shared" si="7"/>
        <v>#VALUE!</v>
      </c>
      <c r="S53" s="110" t="e">
        <f t="shared" si="8"/>
        <v>#VALUE!</v>
      </c>
    </row>
    <row r="54" spans="1:19" x14ac:dyDescent="0.4">
      <c r="A54" s="14">
        <v>51</v>
      </c>
      <c r="B54" s="47">
        <f>input1!B54</f>
        <v>0</v>
      </c>
      <c r="C54" s="43">
        <f>input1!C54</f>
        <v>0</v>
      </c>
      <c r="D54" s="44">
        <f>input1!D54</f>
        <v>0</v>
      </c>
      <c r="E54" s="45">
        <f>input1!E54</f>
        <v>0</v>
      </c>
      <c r="F54" s="109" t="str">
        <f>IF(E54=1,"ชาย",IF(E54=2,"หญิง","-"))</f>
        <v>-</v>
      </c>
      <c r="G54" s="98" t="e">
        <f>input3!AE54</f>
        <v>#VALUE!</v>
      </c>
      <c r="H54" s="105" t="e">
        <f>IF(AND(G54&gt;=0,G54&lt;=4),"ปกติ",IF(G54=5,"เสี่ยง",IF(AND(G54&gt;=6,G54&lt;=10),"มีปัญหา","Error")))</f>
        <v>#VALUE!</v>
      </c>
      <c r="I54" s="100" t="e">
        <f>input3!AG54</f>
        <v>#VALUE!</v>
      </c>
      <c r="J54" s="105" t="e">
        <f>IF(AND(I54&gt;=0,I54&lt;=3),"ปกติ",IF(I54=4,"เสี่ยง",IF(AND(I54&gt;=5,I54&lt;=10),"มีปัญหา","Error")))</f>
        <v>#VALUE!</v>
      </c>
      <c r="K54" s="98" t="e">
        <f>input3!AJ54</f>
        <v>#VALUE!</v>
      </c>
      <c r="L54" s="105" t="e">
        <f>IF(AND(K54&gt;=0,K54&lt;=5),"ปกติ",IF(K54=6,"เสี่ยง",IF(AND(K54&gt;=7,K54&lt;=10),"มีปัญหา","Error")))</f>
        <v>#VALUE!</v>
      </c>
      <c r="M54" s="100" t="e">
        <f>input3!AM54</f>
        <v>#VALUE!</v>
      </c>
      <c r="N54" s="105" t="e">
        <f>IF(AND(M54&gt;=0,M54&lt;=4),"ปกติ",IF(M54=5,"เสี่ยง",IF(AND(M54&gt;=6,M54&lt;=10),"มีปัญหา","Error")))</f>
        <v>#VALUE!</v>
      </c>
      <c r="O54" s="98" t="e">
        <f>input3!AN54</f>
        <v>#VALUE!</v>
      </c>
      <c r="P54" s="107" t="e">
        <f t="shared" si="5"/>
        <v>#VALUE!</v>
      </c>
      <c r="Q54" s="101" t="e">
        <f t="shared" si="6"/>
        <v>#VALUE!</v>
      </c>
      <c r="R54" s="102" t="e">
        <f>IF(Q54&lt;1,0,Q54)</f>
        <v>#VALUE!</v>
      </c>
      <c r="S54" s="109" t="e">
        <f>IF(AND(R54&gt;=0,R54&lt;=15),"ปกติ",IF(AND(R54&gt;=16,R54&lt;=18),"เสี่ยง",IF(AND(R54&gt;=19,R54&lt;=40),"มีปัญหา","Error")))</f>
        <v>#VALUE!</v>
      </c>
    </row>
    <row r="55" spans="1:19" x14ac:dyDescent="0.4">
      <c r="A55" s="15">
        <v>52</v>
      </c>
      <c r="B55" s="47">
        <f>input1!B55</f>
        <v>0</v>
      </c>
      <c r="C55" s="43">
        <f>input1!C55</f>
        <v>0</v>
      </c>
      <c r="D55" s="44">
        <f>input1!D55</f>
        <v>0</v>
      </c>
      <c r="E55" s="45">
        <f>input1!E55</f>
        <v>0</v>
      </c>
      <c r="F55" s="103" t="str">
        <f>IF(E55=1,"ชาย",IF(E55=2,"หญิง","-"))</f>
        <v>-</v>
      </c>
      <c r="G55" s="104" t="e">
        <f>input3!AE55</f>
        <v>#VALUE!</v>
      </c>
      <c r="H55" s="105" t="e">
        <f>IF(AND(G55&gt;=0,G55&lt;=4),"ปกติ",IF(G55=5,"เสี่ยง",IF(AND(G55&gt;=6,G55&lt;=10),"มีปัญหา","Error")))</f>
        <v>#VALUE!</v>
      </c>
      <c r="I55" s="106" t="e">
        <f>input3!AG55</f>
        <v>#VALUE!</v>
      </c>
      <c r="J55" s="105" t="e">
        <f>IF(AND(I55&gt;=0,I55&lt;=3),"ปกติ",IF(I55=4,"เสี่ยง",IF(AND(I55&gt;=5,I55&lt;=10),"มีปัญหา","Error")))</f>
        <v>#VALUE!</v>
      </c>
      <c r="K55" s="104" t="e">
        <f>input3!AJ55</f>
        <v>#VALUE!</v>
      </c>
      <c r="L55" s="105" t="e">
        <f>IF(AND(K55&gt;=0,K55&lt;=5),"ปกติ",IF(K55=6,"เสี่ยง",IF(AND(K55&gt;=7,K55&lt;=10),"มีปัญหา","Error")))</f>
        <v>#VALUE!</v>
      </c>
      <c r="M55" s="106" t="e">
        <f>input3!AM55</f>
        <v>#VALUE!</v>
      </c>
      <c r="N55" s="105" t="e">
        <f>IF(AND(M55&gt;=0,M55&lt;=4),"ปกติ",IF(M55=5,"เสี่ยง",IF(AND(M55&gt;=6,M55&lt;=10),"มีปัญหา","Error")))</f>
        <v>#VALUE!</v>
      </c>
      <c r="O55" s="104" t="e">
        <f>input3!AN55</f>
        <v>#VALUE!</v>
      </c>
      <c r="P55" s="107" t="e">
        <f t="shared" si="5"/>
        <v>#VALUE!</v>
      </c>
      <c r="Q55" s="101" t="e">
        <f t="shared" si="6"/>
        <v>#VALUE!</v>
      </c>
      <c r="R55" s="108" t="e">
        <f>IF(Q55&lt;1,0,Q55)</f>
        <v>#VALUE!</v>
      </c>
      <c r="S55" s="109" t="e">
        <f>IF(AND(R55&gt;=0,R55&lt;=15),"ปกติ",IF(AND(R55&gt;=16,R55&lt;=18),"เสี่ยง",IF(AND(R55&gt;=19,R55&lt;=40),"มีปัญหา","Error")))</f>
        <v>#VALUE!</v>
      </c>
    </row>
    <row r="56" spans="1:19" x14ac:dyDescent="0.4">
      <c r="A56" s="16">
        <v>53</v>
      </c>
      <c r="B56" s="47">
        <f>input1!B56</f>
        <v>0</v>
      </c>
      <c r="C56" s="43">
        <f>input1!C56</f>
        <v>0</v>
      </c>
      <c r="D56" s="44">
        <f>input1!D56</f>
        <v>0</v>
      </c>
      <c r="E56" s="45">
        <f>input1!E56</f>
        <v>0</v>
      </c>
      <c r="F56" s="103" t="str">
        <f>IF(E56=1,"ชาย",IF(E56=2,"หญิง","-"))</f>
        <v>-</v>
      </c>
      <c r="G56" s="98" t="e">
        <f>input3!AE56</f>
        <v>#VALUE!</v>
      </c>
      <c r="H56" s="105" t="e">
        <f>IF(AND(G56&gt;=0,G56&lt;=4),"ปกติ",IF(G56=5,"เสี่ยง",IF(AND(G56&gt;=6,G56&lt;=10),"มีปัญหา","Error")))</f>
        <v>#VALUE!</v>
      </c>
      <c r="I56" s="100" t="e">
        <f>input3!AG56</f>
        <v>#VALUE!</v>
      </c>
      <c r="J56" s="105" t="e">
        <f>IF(AND(I56&gt;=0,I56&lt;=3),"ปกติ",IF(I56=4,"เสี่ยง",IF(AND(I56&gt;=5,I56&lt;=10),"มีปัญหา","Error")))</f>
        <v>#VALUE!</v>
      </c>
      <c r="K56" s="98" t="e">
        <f>input3!AJ56</f>
        <v>#VALUE!</v>
      </c>
      <c r="L56" s="105" t="e">
        <f>IF(AND(K56&gt;=0,K56&lt;=5),"ปกติ",IF(K56=6,"เสี่ยง",IF(AND(K56&gt;=7,K56&lt;=10),"มีปัญหา","Error")))</f>
        <v>#VALUE!</v>
      </c>
      <c r="M56" s="100" t="e">
        <f>input3!AM56</f>
        <v>#VALUE!</v>
      </c>
      <c r="N56" s="105" t="e">
        <f>IF(AND(M56&gt;=0,M56&lt;=4),"ปกติ",IF(M56=5,"เสี่ยง",IF(AND(M56&gt;=6,M56&lt;=10),"มีปัญหา","Error")))</f>
        <v>#VALUE!</v>
      </c>
      <c r="O56" s="98" t="e">
        <f>input3!AN56</f>
        <v>#VALUE!</v>
      </c>
      <c r="P56" s="107" t="e">
        <f t="shared" si="5"/>
        <v>#VALUE!</v>
      </c>
      <c r="Q56" s="101" t="e">
        <f t="shared" si="6"/>
        <v>#VALUE!</v>
      </c>
      <c r="R56" s="108" t="e">
        <f>IF(Q56&lt;1,0,Q56)</f>
        <v>#VALUE!</v>
      </c>
      <c r="S56" s="109" t="e">
        <f>IF(AND(R56&gt;=0,R56&lt;=15),"ปกติ",IF(AND(R56&gt;=16,R56&lt;=18),"เสี่ยง",IF(AND(R56&gt;=19,R56&lt;=40),"มีปัญหา","Error")))</f>
        <v>#VALUE!</v>
      </c>
    </row>
    <row r="57" spans="1:19" x14ac:dyDescent="0.4">
      <c r="A57" s="14">
        <v>54</v>
      </c>
      <c r="B57" s="47">
        <f>input1!B57</f>
        <v>0</v>
      </c>
      <c r="C57" s="43">
        <f>input1!C57</f>
        <v>0</v>
      </c>
      <c r="D57" s="44">
        <f>input1!D57</f>
        <v>0</v>
      </c>
      <c r="E57" s="45">
        <f>input1!E57</f>
        <v>0</v>
      </c>
      <c r="F57" s="103" t="str">
        <f>IF(E57=1,"ชาย",IF(E57=2,"หญิง","-"))</f>
        <v>-</v>
      </c>
      <c r="G57" s="104" t="e">
        <f>input3!AE57</f>
        <v>#VALUE!</v>
      </c>
      <c r="H57" s="105" t="e">
        <f>IF(AND(G57&gt;=0,G57&lt;=4),"ปกติ",IF(G57=5,"เสี่ยง",IF(AND(G57&gt;=6,G57&lt;=10),"มีปัญหา","Error")))</f>
        <v>#VALUE!</v>
      </c>
      <c r="I57" s="106" t="e">
        <f>input3!AG57</f>
        <v>#VALUE!</v>
      </c>
      <c r="J57" s="105" t="e">
        <f>IF(AND(I57&gt;=0,I57&lt;=3),"ปกติ",IF(I57=4,"เสี่ยง",IF(AND(I57&gt;=5,I57&lt;=10),"มีปัญหา","Error")))</f>
        <v>#VALUE!</v>
      </c>
      <c r="K57" s="104" t="e">
        <f>input3!AJ57</f>
        <v>#VALUE!</v>
      </c>
      <c r="L57" s="105" t="e">
        <f>IF(AND(K57&gt;=0,K57&lt;=5),"ปกติ",IF(K57=6,"เสี่ยง",IF(AND(K57&gt;=7,K57&lt;=10),"มีปัญหา","Error")))</f>
        <v>#VALUE!</v>
      </c>
      <c r="M57" s="106" t="e">
        <f>input3!AM57</f>
        <v>#VALUE!</v>
      </c>
      <c r="N57" s="105" t="e">
        <f>IF(AND(M57&gt;=0,M57&lt;=4),"ปกติ",IF(M57=5,"เสี่ยง",IF(AND(M57&gt;=6,M57&lt;=10),"มีปัญหา","Error")))</f>
        <v>#VALUE!</v>
      </c>
      <c r="O57" s="104" t="e">
        <f>input3!AN57</f>
        <v>#VALUE!</v>
      </c>
      <c r="P57" s="107" t="e">
        <f t="shared" si="5"/>
        <v>#VALUE!</v>
      </c>
      <c r="Q57" s="101" t="e">
        <f t="shared" si="6"/>
        <v>#VALUE!</v>
      </c>
      <c r="R57" s="108" t="e">
        <f>IF(Q57&lt;1,0,Q57)</f>
        <v>#VALUE!</v>
      </c>
      <c r="S57" s="109" t="e">
        <f>IF(AND(R57&gt;=0,R57&lt;=15),"ปกติ",IF(AND(R57&gt;=16,R57&lt;=18),"เสี่ยง",IF(AND(R57&gt;=19,R57&lt;=40),"มีปัญหา","Error")))</f>
        <v>#VALUE!</v>
      </c>
    </row>
    <row r="58" spans="1:19" ht="21" thickBot="1" x14ac:dyDescent="0.45">
      <c r="A58" s="17">
        <v>55</v>
      </c>
      <c r="B58" s="50">
        <f>input1!B58</f>
        <v>0</v>
      </c>
      <c r="C58" s="51">
        <f>input1!C58</f>
        <v>0</v>
      </c>
      <c r="D58" s="52">
        <f>input1!D58</f>
        <v>0</v>
      </c>
      <c r="E58" s="53">
        <f>input1!E58</f>
        <v>0</v>
      </c>
      <c r="F58" s="110" t="str">
        <f>IF(E58=1,"ชาย",IF(E58=2,"หญิง","-"))</f>
        <v>-</v>
      </c>
      <c r="G58" s="111" t="e">
        <f>input3!AE58</f>
        <v>#VALUE!</v>
      </c>
      <c r="H58" s="112" t="e">
        <f>IF(AND(G58&gt;=0,G58&lt;=4),"ปกติ",IF(G58=5,"เสี่ยง",IF(AND(G58&gt;=6,G58&lt;=10),"มีปัญหา","Error")))</f>
        <v>#VALUE!</v>
      </c>
      <c r="I58" s="111" t="e">
        <f>input3!AG58</f>
        <v>#VALUE!</v>
      </c>
      <c r="J58" s="112" t="e">
        <f>IF(AND(I58&gt;=0,I58&lt;=3),"ปกติ",IF(I58=4,"เสี่ยง",IF(AND(I58&gt;=5,I58&lt;=10),"มีปัญหา","Error")))</f>
        <v>#VALUE!</v>
      </c>
      <c r="K58" s="113" t="e">
        <f>input3!AJ58</f>
        <v>#VALUE!</v>
      </c>
      <c r="L58" s="112" t="e">
        <f>IF(AND(K58&gt;=0,K58&lt;=5),"ปกติ",IF(K58=6,"เสี่ยง",IF(AND(K58&gt;=7,K58&lt;=10),"มีปัญหา","Error")))</f>
        <v>#VALUE!</v>
      </c>
      <c r="M58" s="111" t="e">
        <f>input3!AM58</f>
        <v>#VALUE!</v>
      </c>
      <c r="N58" s="112" t="e">
        <f>IF(AND(M58&gt;=0,M58&lt;=4),"ปกติ",IF(M58=5,"เสี่ยง",IF(AND(M58&gt;=6,M58&lt;=10),"มีปัญหา","Error")))</f>
        <v>#VALUE!</v>
      </c>
      <c r="O58" s="113" t="e">
        <f>input3!AN58</f>
        <v>#VALUE!</v>
      </c>
      <c r="P58" s="114" t="e">
        <f t="shared" si="5"/>
        <v>#VALUE!</v>
      </c>
      <c r="Q58" s="101" t="e">
        <f t="shared" si="6"/>
        <v>#VALUE!</v>
      </c>
      <c r="R58" s="115" t="e">
        <f>IF(Q58&lt;1,0,Q58)</f>
        <v>#VALUE!</v>
      </c>
      <c r="S58" s="110" t="e">
        <f>IF(AND(R58&gt;=0,R58&lt;=15),"ปกติ",IF(AND(R58&gt;=16,R58&lt;=18),"เสี่ยง",IF(AND(R58&gt;=19,R58&lt;=40),"มีปัญหา","Error")))</f>
        <v>#VALUE!</v>
      </c>
    </row>
  </sheetData>
  <sheetProtection password="EC15" sheet="1" formatCells="0" formatColumns="0" formatRows="0" insertColumns="0" insertRows="0" insertHyperlinks="0" deleteColumns="0" deleteRows="0" sort="0" autoFilter="0" pivotTables="0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ageMargins left="0.7" right="0.7" top="0.75" bottom="0.75" header="0.3" footer="0.3"/>
  <pageSetup paperSize="9" scale="62" orientation="portrait" r:id="rId1"/>
  <ignoredErrors>
    <ignoredError sqref="A4:F38 A49:A53 A39:A43 A44:A48" numberStoredAsText="1"/>
    <ignoredError sqref="J4:J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zoomScaleSheetLayoutView="100" workbookViewId="0">
      <pane ySplit="3" topLeftCell="A4" activePane="bottomLeft" state="frozen"/>
      <selection pane="bottomLeft" activeCell="A8" sqref="A8:XFD8"/>
    </sheetView>
  </sheetViews>
  <sheetFormatPr defaultRowHeight="20.25" x14ac:dyDescent="0.4"/>
  <cols>
    <col min="1" max="1" width="2.625" style="1" bestFit="1" customWidth="1"/>
    <col min="2" max="2" width="4" style="1" bestFit="1" customWidth="1"/>
    <col min="3" max="3" width="5.625" style="1" bestFit="1" customWidth="1"/>
    <col min="4" max="4" width="35.125" style="1" customWidth="1"/>
    <col min="5" max="5" width="0" style="1" hidden="1" customWidth="1"/>
    <col min="6" max="6" width="4.125" style="1" bestFit="1" customWidth="1"/>
    <col min="7" max="7" width="3.875" style="1" hidden="1" customWidth="1"/>
    <col min="8" max="8" width="10.75" style="1" bestFit="1" customWidth="1"/>
    <col min="9" max="9" width="3.875" style="1" hidden="1" customWidth="1"/>
    <col min="10" max="10" width="12.625" style="1" customWidth="1"/>
    <col min="11" max="11" width="3.875" style="1" hidden="1" customWidth="1"/>
    <col min="12" max="12" width="8.125" style="1" bestFit="1" customWidth="1"/>
    <col min="13" max="13" width="3.875" style="1" hidden="1" customWidth="1"/>
    <col min="14" max="14" width="11.75" style="1" bestFit="1" customWidth="1"/>
    <col min="15" max="15" width="3.875" style="1" hidden="1" customWidth="1"/>
    <col min="16" max="16" width="9.125" style="1" bestFit="1" customWidth="1"/>
    <col min="17" max="18" width="3.5" style="1" hidden="1" customWidth="1"/>
    <col min="19" max="19" width="11.875" style="1" bestFit="1" customWidth="1"/>
    <col min="20" max="16384" width="9" style="1"/>
  </cols>
  <sheetData>
    <row r="1" spans="1:19" ht="21.75" customHeight="1" thickBot="1" x14ac:dyDescent="0.5">
      <c r="A1" s="254" t="str">
        <f>input1!A1</f>
        <v>การแปรผลคะแนน SDQ ระบบดูแล ช่วยเหลือนักเรียน</v>
      </c>
      <c r="B1" s="255"/>
      <c r="C1" s="255"/>
      <c r="D1" s="255"/>
      <c r="E1" s="255"/>
      <c r="F1" s="256"/>
      <c r="G1" s="123"/>
      <c r="H1" s="254" t="s">
        <v>75</v>
      </c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6"/>
    </row>
    <row r="2" spans="1:19" ht="22.5" customHeight="1" thickBot="1" x14ac:dyDescent="0.5">
      <c r="A2" s="254" t="str">
        <f>input1!A2</f>
        <v>ชั้น ม.   4/2   ชื่อครูที่ปรึกษา ครูวิรัช ศรีโกเศรษฐ , ครูบพิตร ชูพยุง</v>
      </c>
      <c r="B2" s="255"/>
      <c r="C2" s="255"/>
      <c r="D2" s="255"/>
      <c r="E2" s="255"/>
      <c r="F2" s="256"/>
      <c r="G2" s="123"/>
      <c r="H2" s="122" t="s">
        <v>56</v>
      </c>
      <c r="I2" s="123"/>
      <c r="J2" s="122" t="s">
        <v>57</v>
      </c>
      <c r="K2" s="123"/>
      <c r="L2" s="122" t="s">
        <v>58</v>
      </c>
      <c r="M2" s="123"/>
      <c r="N2" s="122" t="s">
        <v>59</v>
      </c>
      <c r="O2" s="123"/>
      <c r="P2" s="122" t="s">
        <v>60</v>
      </c>
      <c r="Q2" s="123"/>
      <c r="R2" s="123"/>
      <c r="S2" s="122" t="s">
        <v>61</v>
      </c>
    </row>
    <row r="3" spans="1:19" ht="21.75" thickBot="1" x14ac:dyDescent="0.5">
      <c r="A3" s="119" t="s">
        <v>7</v>
      </c>
      <c r="B3" s="124" t="s">
        <v>8</v>
      </c>
      <c r="C3" s="120" t="s">
        <v>9</v>
      </c>
      <c r="D3" s="124" t="s">
        <v>10</v>
      </c>
      <c r="E3" s="120" t="s">
        <v>11</v>
      </c>
      <c r="F3" s="125" t="s">
        <v>11</v>
      </c>
      <c r="G3" s="126" t="s">
        <v>62</v>
      </c>
      <c r="H3" s="124" t="s">
        <v>63</v>
      </c>
      <c r="I3" s="127" t="s">
        <v>62</v>
      </c>
      <c r="J3" s="129" t="s">
        <v>63</v>
      </c>
      <c r="K3" s="130" t="s">
        <v>62</v>
      </c>
      <c r="L3" s="131" t="s">
        <v>63</v>
      </c>
      <c r="M3" s="126" t="s">
        <v>62</v>
      </c>
      <c r="N3" s="124" t="s">
        <v>63</v>
      </c>
      <c r="O3" s="130" t="s">
        <v>62</v>
      </c>
      <c r="P3" s="132" t="s">
        <v>63</v>
      </c>
      <c r="Q3" s="133"/>
      <c r="R3" s="126" t="s">
        <v>62</v>
      </c>
      <c r="S3" s="124" t="s">
        <v>63</v>
      </c>
    </row>
    <row r="4" spans="1:19" s="3" customFormat="1" ht="18" customHeight="1" x14ac:dyDescent="0.45">
      <c r="A4" s="134" t="s">
        <v>12</v>
      </c>
      <c r="B4" s="221" t="str">
        <f>input1!B4</f>
        <v>2</v>
      </c>
      <c r="C4" s="148">
        <f>input1!C4</f>
        <v>25798</v>
      </c>
      <c r="D4" s="149" t="str">
        <f>input1!D4</f>
        <v>นางสาวชรินรัตน์ เผ่าผม</v>
      </c>
      <c r="E4" s="150">
        <f>input1!E4</f>
        <v>2</v>
      </c>
      <c r="F4" s="139" t="str">
        <f>IF(E4=1,"ชาย",IF(E4=2,"หญิง","-"))</f>
        <v>หญิง</v>
      </c>
      <c r="G4" s="153">
        <f>[1]input1!AF4</f>
        <v>11</v>
      </c>
      <c r="H4" s="154" t="str">
        <f>equal1!H4</f>
        <v>ปกติ</v>
      </c>
      <c r="I4" s="161">
        <f>[1]input1!AI4</f>
        <v>11</v>
      </c>
      <c r="J4" s="154" t="str">
        <f>equal1!J4</f>
        <v>ปกติ</v>
      </c>
      <c r="K4" s="159">
        <f>[1]input1!AM4</f>
        <v>10</v>
      </c>
      <c r="L4" s="154" t="str">
        <f>equal1!L4</f>
        <v>ปกติ</v>
      </c>
      <c r="M4" s="160">
        <f>[1]input1!AQ4</f>
        <v>10</v>
      </c>
      <c r="N4" s="154" t="str">
        <f>equal1!N4</f>
        <v>ปกติ</v>
      </c>
      <c r="O4" s="159">
        <f>[1]input1!AS4</f>
        <v>12</v>
      </c>
      <c r="P4" s="222" t="str">
        <f>equal1!P4</f>
        <v>มีจุดแข็ง</v>
      </c>
      <c r="Q4" s="176">
        <f>G4+I4+K4+M4+O4</f>
        <v>54</v>
      </c>
      <c r="R4" s="160">
        <f>IF(Q4&lt;1,"-",Q4)</f>
        <v>54</v>
      </c>
      <c r="S4" s="175" t="str">
        <f>equal1!S4</f>
        <v>ปกติ</v>
      </c>
    </row>
    <row r="5" spans="1:19" s="3" customFormat="1" ht="18" customHeight="1" x14ac:dyDescent="0.45">
      <c r="A5" s="146" t="s">
        <v>13</v>
      </c>
      <c r="B5" s="147" t="str">
        <f>input1!B5</f>
        <v>2</v>
      </c>
      <c r="C5" s="148">
        <f>input1!C5</f>
        <v>25800</v>
      </c>
      <c r="D5" s="149" t="str">
        <f>input1!D5</f>
        <v>นางสาวรณดา แย้มถนอม</v>
      </c>
      <c r="E5" s="150">
        <f>input1!E5</f>
        <v>2</v>
      </c>
      <c r="F5" s="151" t="str">
        <f t="shared" ref="F5:F38" si="0">IF(E5=1,"ชาย",IF(E5=2,"หญิง","-"))</f>
        <v>หญิง</v>
      </c>
      <c r="G5" s="225">
        <f>[1]input1!AF5</f>
        <v>7</v>
      </c>
      <c r="H5" s="154" t="str">
        <f>equal1!H5</f>
        <v>มีปัญหา</v>
      </c>
      <c r="I5" s="156">
        <f>[1]input1!AI5</f>
        <v>6</v>
      </c>
      <c r="J5" s="154" t="str">
        <f>equal1!J5</f>
        <v>ปกติ</v>
      </c>
      <c r="K5" s="152">
        <f>[1]input1!AM5</f>
        <v>6</v>
      </c>
      <c r="L5" s="154" t="str">
        <f>equal1!L5</f>
        <v>ปกติ</v>
      </c>
      <c r="M5" s="155">
        <f>[1]input1!AQ5</f>
        <v>8</v>
      </c>
      <c r="N5" s="154" t="str">
        <f>equal1!N5</f>
        <v>ปกติ</v>
      </c>
      <c r="O5" s="152">
        <f>[1]input1!AS5</f>
        <v>12</v>
      </c>
      <c r="P5" s="222" t="str">
        <f>equal1!P5</f>
        <v>มีจุดแข็ง</v>
      </c>
      <c r="Q5" s="157">
        <f t="shared" ref="Q5:Q38" si="1">G5+I5+K5+M5+O5</f>
        <v>39</v>
      </c>
      <c r="R5" s="155">
        <f t="shared" ref="R5:R53" si="2">IF(Q5&lt;1,"-",Q5)</f>
        <v>39</v>
      </c>
      <c r="S5" s="175" t="str">
        <f>equal1!S5</f>
        <v>ปกติ</v>
      </c>
    </row>
    <row r="6" spans="1:19" s="3" customFormat="1" ht="18" customHeight="1" x14ac:dyDescent="0.45">
      <c r="A6" s="158" t="s">
        <v>14</v>
      </c>
      <c r="B6" s="147" t="str">
        <f>input1!B6</f>
        <v>2</v>
      </c>
      <c r="C6" s="148">
        <f>input1!C6</f>
        <v>25865</v>
      </c>
      <c r="D6" s="149" t="str">
        <f>input1!D6</f>
        <v>นางสาวอนิศรี เซี่ยงฉิน</v>
      </c>
      <c r="E6" s="150">
        <f>input1!E6</f>
        <v>2</v>
      </c>
      <c r="F6" s="151" t="str">
        <f t="shared" si="0"/>
        <v>หญิง</v>
      </c>
      <c r="G6" s="225">
        <f>[1]input1!AF6</f>
        <v>6</v>
      </c>
      <c r="H6" s="154" t="str">
        <f>equal1!H6</f>
        <v>เสี่ยง</v>
      </c>
      <c r="I6" s="156">
        <f>[1]input1!AI6</f>
        <v>9</v>
      </c>
      <c r="J6" s="154" t="str">
        <f>equal1!J6</f>
        <v>ปกติ</v>
      </c>
      <c r="K6" s="152">
        <f>[1]input1!AM6</f>
        <v>7</v>
      </c>
      <c r="L6" s="154" t="str">
        <f>equal1!L6</f>
        <v>ปกติ</v>
      </c>
      <c r="M6" s="155">
        <f>[1]input1!AQ6</f>
        <v>8</v>
      </c>
      <c r="N6" s="154" t="str">
        <f>equal1!N6</f>
        <v>ปกติ</v>
      </c>
      <c r="O6" s="152">
        <f>[1]input1!AS6</f>
        <v>14</v>
      </c>
      <c r="P6" s="222" t="str">
        <f>equal1!P6</f>
        <v>มีจุดแข็ง</v>
      </c>
      <c r="Q6" s="157">
        <f t="shared" si="1"/>
        <v>44</v>
      </c>
      <c r="R6" s="155">
        <f t="shared" si="2"/>
        <v>44</v>
      </c>
      <c r="S6" s="175" t="str">
        <f>equal1!S6</f>
        <v>ปกติ</v>
      </c>
    </row>
    <row r="7" spans="1:19" s="3" customFormat="1" ht="18" customHeight="1" x14ac:dyDescent="0.45">
      <c r="A7" s="134" t="s">
        <v>15</v>
      </c>
      <c r="B7" s="147" t="str">
        <f>input1!B7</f>
        <v>2</v>
      </c>
      <c r="C7" s="148">
        <f>input1!C7</f>
        <v>25898</v>
      </c>
      <c r="D7" s="149" t="str">
        <f>input1!D7</f>
        <v>นางสาวจิราภา แก้วคูณเมือง</v>
      </c>
      <c r="E7" s="150">
        <f>input1!E7</f>
        <v>2</v>
      </c>
      <c r="F7" s="151" t="str">
        <f t="shared" si="0"/>
        <v>หญิง</v>
      </c>
      <c r="G7" s="225">
        <f>[1]input1!AF7</f>
        <v>8</v>
      </c>
      <c r="H7" s="154" t="str">
        <f>equal1!H7</f>
        <v>มีปัญหา</v>
      </c>
      <c r="I7" s="156">
        <f>[1]input1!AI7</f>
        <v>8</v>
      </c>
      <c r="J7" s="154" t="str">
        <f>equal1!J7</f>
        <v>เสี่ยง</v>
      </c>
      <c r="K7" s="152">
        <f>[1]input1!AM7</f>
        <v>8</v>
      </c>
      <c r="L7" s="154" t="str">
        <f>equal1!L7</f>
        <v>ปกติ</v>
      </c>
      <c r="M7" s="155">
        <f>[1]input1!AQ7</f>
        <v>6</v>
      </c>
      <c r="N7" s="154" t="str">
        <f>equal1!N7</f>
        <v>ปกติ</v>
      </c>
      <c r="O7" s="152">
        <f>[1]input1!AS7</f>
        <v>15</v>
      </c>
      <c r="P7" s="222" t="str">
        <f>equal1!P7</f>
        <v>มีจุดแข็ง</v>
      </c>
      <c r="Q7" s="157">
        <f t="shared" si="1"/>
        <v>45</v>
      </c>
      <c r="R7" s="155">
        <f t="shared" si="2"/>
        <v>45</v>
      </c>
      <c r="S7" s="175" t="str">
        <f>equal1!S7</f>
        <v>เสี่ยง</v>
      </c>
    </row>
    <row r="8" spans="1:19" s="3" customFormat="1" ht="18" customHeight="1" thickBot="1" x14ac:dyDescent="0.5">
      <c r="A8" s="162" t="s">
        <v>16</v>
      </c>
      <c r="B8" s="163" t="str">
        <f>input1!B8</f>
        <v>2</v>
      </c>
      <c r="C8" s="164">
        <f>input1!C8</f>
        <v>25899</v>
      </c>
      <c r="D8" s="165" t="str">
        <f>input1!D8</f>
        <v>นางสาวสิริประภา ทองมี</v>
      </c>
      <c r="E8" s="166">
        <f>input1!E8</f>
        <v>2</v>
      </c>
      <c r="F8" s="167" t="str">
        <f t="shared" si="0"/>
        <v>หญิง</v>
      </c>
      <c r="G8" s="226">
        <f>[1]input1!AF8</f>
        <v>7</v>
      </c>
      <c r="H8" s="223" t="str">
        <f>equal1!H8</f>
        <v>มีปัญหา</v>
      </c>
      <c r="I8" s="168">
        <f>[1]input1!AI8</f>
        <v>7</v>
      </c>
      <c r="J8" s="223" t="str">
        <f>equal1!J8</f>
        <v>เสี่ยง</v>
      </c>
      <c r="K8" s="172">
        <f>[1]input1!AM8</f>
        <v>8</v>
      </c>
      <c r="L8" s="223" t="str">
        <f>equal1!L8</f>
        <v>ปกติ</v>
      </c>
      <c r="M8" s="171">
        <f>[1]input1!AQ8</f>
        <v>8</v>
      </c>
      <c r="N8" s="223" t="str">
        <f>equal1!N8</f>
        <v>ปกติ</v>
      </c>
      <c r="O8" s="172">
        <f>[1]input1!AS8</f>
        <v>13</v>
      </c>
      <c r="P8" s="224" t="str">
        <f>equal1!P8</f>
        <v>มีจุดแข็ง</v>
      </c>
      <c r="Q8" s="173">
        <f t="shared" si="1"/>
        <v>43</v>
      </c>
      <c r="R8" s="171">
        <f t="shared" si="2"/>
        <v>43</v>
      </c>
      <c r="S8" s="167" t="str">
        <f>equal1!S8</f>
        <v>มีปัญหา</v>
      </c>
    </row>
    <row r="9" spans="1:19" s="3" customFormat="1" ht="18" customHeight="1" x14ac:dyDescent="0.45">
      <c r="A9" s="134" t="s">
        <v>17</v>
      </c>
      <c r="B9" s="147" t="str">
        <f>input1!B9</f>
        <v>2</v>
      </c>
      <c r="C9" s="148">
        <f>input1!C9</f>
        <v>26070</v>
      </c>
      <c r="D9" s="149" t="str">
        <f>input1!D9</f>
        <v>นางสาวธนัชญา รัตนบำรุง</v>
      </c>
      <c r="E9" s="150">
        <f>input1!E9</f>
        <v>2</v>
      </c>
      <c r="F9" s="175" t="str">
        <f t="shared" si="0"/>
        <v>หญิง</v>
      </c>
      <c r="G9" s="153">
        <f>[1]input1!AF9</f>
        <v>9</v>
      </c>
      <c r="H9" s="154" t="str">
        <f>equal1!H9</f>
        <v>ปกติ</v>
      </c>
      <c r="I9" s="161">
        <f>[1]input1!AI9</f>
        <v>7</v>
      </c>
      <c r="J9" s="154" t="str">
        <f>equal1!J9</f>
        <v>ปกติ</v>
      </c>
      <c r="K9" s="159">
        <f>[1]input1!AM9</f>
        <v>9</v>
      </c>
      <c r="L9" s="154" t="str">
        <f>equal1!L9</f>
        <v>ปกติ</v>
      </c>
      <c r="M9" s="160">
        <f>[1]input1!AQ9</f>
        <v>10</v>
      </c>
      <c r="N9" s="154" t="str">
        <f>equal1!N9</f>
        <v>ปกติ</v>
      </c>
      <c r="O9" s="159">
        <f>[1]input1!AS9</f>
        <v>12</v>
      </c>
      <c r="P9" s="222" t="str">
        <f>equal1!P9</f>
        <v>มีจุดแข็ง</v>
      </c>
      <c r="Q9" s="176">
        <f t="shared" si="1"/>
        <v>47</v>
      </c>
      <c r="R9" s="160">
        <f t="shared" si="2"/>
        <v>47</v>
      </c>
      <c r="S9" s="175" t="str">
        <f>equal1!S9</f>
        <v>ปกติ</v>
      </c>
    </row>
    <row r="10" spans="1:19" s="3" customFormat="1" ht="18" customHeight="1" x14ac:dyDescent="0.45">
      <c r="A10" s="146" t="s">
        <v>18</v>
      </c>
      <c r="B10" s="147" t="str">
        <f>input1!B10</f>
        <v>2</v>
      </c>
      <c r="C10" s="148">
        <f>input1!C10</f>
        <v>26194</v>
      </c>
      <c r="D10" s="149" t="str">
        <f>input1!D10</f>
        <v>นางสาวสุกัญญา  สวัสดิ์ประทานชัย</v>
      </c>
      <c r="E10" s="150">
        <f>input1!E10</f>
        <v>2</v>
      </c>
      <c r="F10" s="151" t="str">
        <f t="shared" si="0"/>
        <v>หญิง</v>
      </c>
      <c r="G10" s="225">
        <f>[1]input1!AF10</f>
        <v>5</v>
      </c>
      <c r="H10" s="154" t="str">
        <f>equal1!H10</f>
        <v>เสี่ยง</v>
      </c>
      <c r="I10" s="156">
        <f>[1]input1!AI10</f>
        <v>7</v>
      </c>
      <c r="J10" s="154" t="str">
        <f>equal1!J10</f>
        <v>ปกติ</v>
      </c>
      <c r="K10" s="152">
        <f>[1]input1!AM10</f>
        <v>6</v>
      </c>
      <c r="L10" s="154" t="str">
        <f>equal1!L10</f>
        <v>ปกติ</v>
      </c>
      <c r="M10" s="155">
        <f>[1]input1!AQ10</f>
        <v>7</v>
      </c>
      <c r="N10" s="154" t="str">
        <f>equal1!N10</f>
        <v>เสี่ยง</v>
      </c>
      <c r="O10" s="152">
        <f>[1]input1!AS10</f>
        <v>13</v>
      </c>
      <c r="P10" s="222" t="str">
        <f>equal1!P10</f>
        <v>มีจุดแข็ง</v>
      </c>
      <c r="Q10" s="157">
        <f t="shared" si="1"/>
        <v>38</v>
      </c>
      <c r="R10" s="155">
        <f t="shared" si="2"/>
        <v>38</v>
      </c>
      <c r="S10" s="175" t="str">
        <f>equal1!S10</f>
        <v>มีปัญหา</v>
      </c>
    </row>
    <row r="11" spans="1:19" s="3" customFormat="1" ht="18" customHeight="1" x14ac:dyDescent="0.45">
      <c r="A11" s="158" t="s">
        <v>19</v>
      </c>
      <c r="B11" s="147" t="str">
        <f>input1!B11</f>
        <v>2</v>
      </c>
      <c r="C11" s="148">
        <f>input1!C11</f>
        <v>26195</v>
      </c>
      <c r="D11" s="149" t="str">
        <f>input1!D11</f>
        <v>นางสาวเกวรี  ปลั่งกลาง</v>
      </c>
      <c r="E11" s="150">
        <f>input1!E11</f>
        <v>2</v>
      </c>
      <c r="F11" s="151" t="str">
        <f t="shared" si="0"/>
        <v>หญิง</v>
      </c>
      <c r="G11" s="225">
        <f>[1]input1!AF11</f>
        <v>5</v>
      </c>
      <c r="H11" s="154" t="str">
        <f>equal1!H11</f>
        <v>ปกติ</v>
      </c>
      <c r="I11" s="156">
        <f>[1]input1!AI11</f>
        <v>7</v>
      </c>
      <c r="J11" s="154" t="str">
        <f>equal1!J11</f>
        <v>ปกติ</v>
      </c>
      <c r="K11" s="152">
        <f>[1]input1!AM11</f>
        <v>8</v>
      </c>
      <c r="L11" s="154" t="str">
        <f>equal1!L11</f>
        <v>ปกติ</v>
      </c>
      <c r="M11" s="155">
        <f>[1]input1!AQ11</f>
        <v>7</v>
      </c>
      <c r="N11" s="154" t="str">
        <f>equal1!N11</f>
        <v>ปกติ</v>
      </c>
      <c r="O11" s="152">
        <f>[1]input1!AS11</f>
        <v>11</v>
      </c>
      <c r="P11" s="222" t="str">
        <f>equal1!P11</f>
        <v>มีจุดแข็ง</v>
      </c>
      <c r="Q11" s="157">
        <f t="shared" si="1"/>
        <v>38</v>
      </c>
      <c r="R11" s="155">
        <f t="shared" si="2"/>
        <v>38</v>
      </c>
      <c r="S11" s="175" t="str">
        <f>equal1!S11</f>
        <v>ปกติ</v>
      </c>
    </row>
    <row r="12" spans="1:19" s="3" customFormat="1" ht="18" customHeight="1" x14ac:dyDescent="0.45">
      <c r="A12" s="134" t="s">
        <v>20</v>
      </c>
      <c r="B12" s="147">
        <f>input1!B12</f>
        <v>0</v>
      </c>
      <c r="C12" s="148">
        <f>input1!C12</f>
        <v>0</v>
      </c>
      <c r="D12" s="149">
        <f>input1!D12</f>
        <v>0</v>
      </c>
      <c r="E12" s="150">
        <f>input1!E12</f>
        <v>0</v>
      </c>
      <c r="F12" s="151" t="str">
        <f t="shared" si="0"/>
        <v>-</v>
      </c>
      <c r="G12" s="225">
        <f>[1]input1!AF12</f>
        <v>7</v>
      </c>
      <c r="H12" s="154" t="e">
        <f>equal1!H12</f>
        <v>#VALUE!</v>
      </c>
      <c r="I12" s="156">
        <f>[1]input1!AI12</f>
        <v>6</v>
      </c>
      <c r="J12" s="154" t="e">
        <f>equal1!J12</f>
        <v>#VALUE!</v>
      </c>
      <c r="K12" s="152">
        <f>[1]input1!AM12</f>
        <v>8</v>
      </c>
      <c r="L12" s="154" t="e">
        <f>equal1!L12</f>
        <v>#VALUE!</v>
      </c>
      <c r="M12" s="155">
        <f>[1]input1!AQ12</f>
        <v>9</v>
      </c>
      <c r="N12" s="154" t="e">
        <f>equal1!N12</f>
        <v>#VALUE!</v>
      </c>
      <c r="O12" s="152">
        <f>[1]input1!AS12</f>
        <v>12</v>
      </c>
      <c r="P12" s="222" t="e">
        <f>equal1!P12</f>
        <v>#VALUE!</v>
      </c>
      <c r="Q12" s="157">
        <f t="shared" si="1"/>
        <v>42</v>
      </c>
      <c r="R12" s="155">
        <f t="shared" si="2"/>
        <v>42</v>
      </c>
      <c r="S12" s="175" t="e">
        <f>equal1!S12</f>
        <v>#VALUE!</v>
      </c>
    </row>
    <row r="13" spans="1:19" s="3" customFormat="1" ht="18" customHeight="1" thickBot="1" x14ac:dyDescent="0.5">
      <c r="A13" s="162" t="s">
        <v>21</v>
      </c>
      <c r="B13" s="163">
        <f>input1!B13</f>
        <v>0</v>
      </c>
      <c r="C13" s="164">
        <f>input1!C13</f>
        <v>0</v>
      </c>
      <c r="D13" s="165">
        <f>input1!D13</f>
        <v>0</v>
      </c>
      <c r="E13" s="166">
        <f>input1!E13</f>
        <v>0</v>
      </c>
      <c r="F13" s="167" t="str">
        <f t="shared" si="0"/>
        <v>-</v>
      </c>
      <c r="G13" s="226">
        <f>[1]input1!AF13</f>
        <v>6</v>
      </c>
      <c r="H13" s="223" t="e">
        <f>equal1!H13</f>
        <v>#VALUE!</v>
      </c>
      <c r="I13" s="168">
        <f>[1]input1!AI13</f>
        <v>8</v>
      </c>
      <c r="J13" s="223" t="e">
        <f>equal1!J13</f>
        <v>#VALUE!</v>
      </c>
      <c r="K13" s="172">
        <f>[1]input1!AM13</f>
        <v>5</v>
      </c>
      <c r="L13" s="223" t="e">
        <f>equal1!L13</f>
        <v>#VALUE!</v>
      </c>
      <c r="M13" s="171">
        <f>[1]input1!AQ13</f>
        <v>8</v>
      </c>
      <c r="N13" s="223" t="e">
        <f>equal1!N13</f>
        <v>#VALUE!</v>
      </c>
      <c r="O13" s="172">
        <f>[1]input1!AS13</f>
        <v>13</v>
      </c>
      <c r="P13" s="224" t="e">
        <f>equal1!P13</f>
        <v>#VALUE!</v>
      </c>
      <c r="Q13" s="173">
        <f t="shared" si="1"/>
        <v>40</v>
      </c>
      <c r="R13" s="171">
        <f t="shared" si="2"/>
        <v>40</v>
      </c>
      <c r="S13" s="167" t="e">
        <f>equal1!S13</f>
        <v>#VALUE!</v>
      </c>
    </row>
    <row r="14" spans="1:19" s="3" customFormat="1" ht="18" customHeight="1" x14ac:dyDescent="0.45">
      <c r="A14" s="134" t="s">
        <v>22</v>
      </c>
      <c r="B14" s="147">
        <f>input1!B14</f>
        <v>0</v>
      </c>
      <c r="C14" s="148">
        <f>input1!C14</f>
        <v>0</v>
      </c>
      <c r="D14" s="149">
        <f>input1!D14</f>
        <v>0</v>
      </c>
      <c r="E14" s="150">
        <f>input1!E14</f>
        <v>0</v>
      </c>
      <c r="F14" s="175" t="str">
        <f t="shared" si="0"/>
        <v>-</v>
      </c>
      <c r="G14" s="153">
        <f>[1]input1!AF14</f>
        <v>9</v>
      </c>
      <c r="H14" s="154" t="e">
        <f>equal1!H14</f>
        <v>#VALUE!</v>
      </c>
      <c r="I14" s="161">
        <f>[1]input1!AI14</f>
        <v>8</v>
      </c>
      <c r="J14" s="154" t="e">
        <f>equal1!J14</f>
        <v>#VALUE!</v>
      </c>
      <c r="K14" s="159">
        <f>[1]input1!AM14</f>
        <v>6</v>
      </c>
      <c r="L14" s="154" t="e">
        <f>equal1!L14</f>
        <v>#VALUE!</v>
      </c>
      <c r="M14" s="160">
        <f>[1]input1!AQ14</f>
        <v>8</v>
      </c>
      <c r="N14" s="154" t="e">
        <f>equal1!N14</f>
        <v>#VALUE!</v>
      </c>
      <c r="O14" s="159">
        <f>[1]input1!AS14</f>
        <v>10</v>
      </c>
      <c r="P14" s="222" t="e">
        <f>equal1!P14</f>
        <v>#VALUE!</v>
      </c>
      <c r="Q14" s="176">
        <f t="shared" si="1"/>
        <v>41</v>
      </c>
      <c r="R14" s="160">
        <f t="shared" si="2"/>
        <v>41</v>
      </c>
      <c r="S14" s="175" t="e">
        <f>equal1!S14</f>
        <v>#VALUE!</v>
      </c>
    </row>
    <row r="15" spans="1:19" s="3" customFormat="1" ht="18" customHeight="1" x14ac:dyDescent="0.45">
      <c r="A15" s="146" t="s">
        <v>23</v>
      </c>
      <c r="B15" s="147">
        <f>input1!B15</f>
        <v>0</v>
      </c>
      <c r="C15" s="148">
        <f>input1!C15</f>
        <v>0</v>
      </c>
      <c r="D15" s="149">
        <f>input1!D15</f>
        <v>0</v>
      </c>
      <c r="E15" s="150">
        <f>input1!E15</f>
        <v>0</v>
      </c>
      <c r="F15" s="151" t="str">
        <f t="shared" si="0"/>
        <v>-</v>
      </c>
      <c r="G15" s="225">
        <f>[1]input1!AF15</f>
        <v>7</v>
      </c>
      <c r="H15" s="154" t="e">
        <f>equal1!H15</f>
        <v>#VALUE!</v>
      </c>
      <c r="I15" s="156">
        <f>[1]input1!AI15</f>
        <v>8</v>
      </c>
      <c r="J15" s="154" t="e">
        <f>equal1!J15</f>
        <v>#VALUE!</v>
      </c>
      <c r="K15" s="152">
        <f>[1]input1!AM15</f>
        <v>8</v>
      </c>
      <c r="L15" s="154" t="e">
        <f>equal1!L15</f>
        <v>#VALUE!</v>
      </c>
      <c r="M15" s="155">
        <f>[1]input1!AQ15</f>
        <v>7</v>
      </c>
      <c r="N15" s="154" t="e">
        <f>equal1!N15</f>
        <v>#VALUE!</v>
      </c>
      <c r="O15" s="152">
        <f>[1]input1!AS15</f>
        <v>10</v>
      </c>
      <c r="P15" s="222" t="e">
        <f>equal1!P15</f>
        <v>#VALUE!</v>
      </c>
      <c r="Q15" s="157">
        <f t="shared" si="1"/>
        <v>40</v>
      </c>
      <c r="R15" s="155">
        <f t="shared" si="2"/>
        <v>40</v>
      </c>
      <c r="S15" s="175" t="e">
        <f>equal1!S15</f>
        <v>#VALUE!</v>
      </c>
    </row>
    <row r="16" spans="1:19" s="3" customFormat="1" ht="18" customHeight="1" x14ac:dyDescent="0.45">
      <c r="A16" s="158" t="s">
        <v>24</v>
      </c>
      <c r="B16" s="147">
        <f>input1!B16</f>
        <v>0</v>
      </c>
      <c r="C16" s="148">
        <f>input1!C16</f>
        <v>0</v>
      </c>
      <c r="D16" s="149">
        <f>input1!D16</f>
        <v>0</v>
      </c>
      <c r="E16" s="150">
        <f>input1!E16</f>
        <v>0</v>
      </c>
      <c r="F16" s="151" t="str">
        <f t="shared" si="0"/>
        <v>-</v>
      </c>
      <c r="G16" s="225">
        <f>[1]input1!AF16</f>
        <v>7</v>
      </c>
      <c r="H16" s="154" t="e">
        <f>equal1!H16</f>
        <v>#VALUE!</v>
      </c>
      <c r="I16" s="156">
        <f>[1]input1!AI16</f>
        <v>7</v>
      </c>
      <c r="J16" s="154" t="e">
        <f>equal1!J16</f>
        <v>#VALUE!</v>
      </c>
      <c r="K16" s="152">
        <f>[1]input1!AM16</f>
        <v>7</v>
      </c>
      <c r="L16" s="154" t="e">
        <f>equal1!L16</f>
        <v>#VALUE!</v>
      </c>
      <c r="M16" s="155">
        <f>[1]input1!AQ16</f>
        <v>7</v>
      </c>
      <c r="N16" s="154" t="e">
        <f>equal1!N16</f>
        <v>#VALUE!</v>
      </c>
      <c r="O16" s="152">
        <f>[1]input1!AS16</f>
        <v>12</v>
      </c>
      <c r="P16" s="222" t="e">
        <f>equal1!P16</f>
        <v>#VALUE!</v>
      </c>
      <c r="Q16" s="157">
        <f t="shared" si="1"/>
        <v>40</v>
      </c>
      <c r="R16" s="155">
        <f t="shared" si="2"/>
        <v>40</v>
      </c>
      <c r="S16" s="175" t="e">
        <f>equal1!S16</f>
        <v>#VALUE!</v>
      </c>
    </row>
    <row r="17" spans="1:31" s="3" customFormat="1" ht="18" customHeight="1" x14ac:dyDescent="0.45">
      <c r="A17" s="134" t="s">
        <v>25</v>
      </c>
      <c r="B17" s="147">
        <f>input1!B17</f>
        <v>0</v>
      </c>
      <c r="C17" s="148">
        <f>input1!C17</f>
        <v>0</v>
      </c>
      <c r="D17" s="149">
        <f>input1!D17</f>
        <v>0</v>
      </c>
      <c r="E17" s="150">
        <f>input1!E17</f>
        <v>0</v>
      </c>
      <c r="F17" s="151" t="str">
        <f t="shared" si="0"/>
        <v>-</v>
      </c>
      <c r="G17" s="225">
        <f>[1]input1!AF17</f>
        <v>13</v>
      </c>
      <c r="H17" s="154" t="e">
        <f>equal1!H17</f>
        <v>#VALUE!</v>
      </c>
      <c r="I17" s="156">
        <f>[1]input1!AI17</f>
        <v>11</v>
      </c>
      <c r="J17" s="154" t="e">
        <f>equal1!J17</f>
        <v>#VALUE!</v>
      </c>
      <c r="K17" s="152">
        <f>[1]input1!AM17</f>
        <v>13</v>
      </c>
      <c r="L17" s="154" t="e">
        <f>equal1!L17</f>
        <v>#VALUE!</v>
      </c>
      <c r="M17" s="155">
        <f>[1]input1!AQ17</f>
        <v>8</v>
      </c>
      <c r="N17" s="154" t="e">
        <f>equal1!N17</f>
        <v>#VALUE!</v>
      </c>
      <c r="O17" s="152">
        <f>[1]input1!AS17</f>
        <v>14</v>
      </c>
      <c r="P17" s="222" t="e">
        <f>equal1!P17</f>
        <v>#VALUE!</v>
      </c>
      <c r="Q17" s="157">
        <f t="shared" si="1"/>
        <v>59</v>
      </c>
      <c r="R17" s="155">
        <f t="shared" si="2"/>
        <v>59</v>
      </c>
      <c r="S17" s="175" t="e">
        <f>equal1!S17</f>
        <v>#VALUE!</v>
      </c>
    </row>
    <row r="18" spans="1:31" s="3" customFormat="1" ht="18" customHeight="1" thickBot="1" x14ac:dyDescent="0.5">
      <c r="A18" s="162" t="s">
        <v>26</v>
      </c>
      <c r="B18" s="163">
        <f>input1!B18</f>
        <v>0</v>
      </c>
      <c r="C18" s="164">
        <f>input1!C18</f>
        <v>0</v>
      </c>
      <c r="D18" s="165">
        <f>input1!D18</f>
        <v>0</v>
      </c>
      <c r="E18" s="166">
        <f>input1!E18</f>
        <v>0</v>
      </c>
      <c r="F18" s="167" t="str">
        <f t="shared" si="0"/>
        <v>-</v>
      </c>
      <c r="G18" s="226">
        <f>[1]input1!AF18</f>
        <v>8</v>
      </c>
      <c r="H18" s="223" t="e">
        <f>equal1!H18</f>
        <v>#VALUE!</v>
      </c>
      <c r="I18" s="168">
        <f>[1]input1!AI18</f>
        <v>7</v>
      </c>
      <c r="J18" s="223" t="e">
        <f>equal1!J18</f>
        <v>#VALUE!</v>
      </c>
      <c r="K18" s="172">
        <f>[1]input1!AM18</f>
        <v>8</v>
      </c>
      <c r="L18" s="223" t="e">
        <f>equal1!L18</f>
        <v>#VALUE!</v>
      </c>
      <c r="M18" s="171">
        <f>[1]input1!AQ18</f>
        <v>8</v>
      </c>
      <c r="N18" s="223" t="e">
        <f>equal1!N18</f>
        <v>#VALUE!</v>
      </c>
      <c r="O18" s="172">
        <f>[1]input1!AS18</f>
        <v>12</v>
      </c>
      <c r="P18" s="224" t="e">
        <f>equal1!P18</f>
        <v>#VALUE!</v>
      </c>
      <c r="Q18" s="173">
        <f t="shared" si="1"/>
        <v>43</v>
      </c>
      <c r="R18" s="171">
        <f t="shared" si="2"/>
        <v>43</v>
      </c>
      <c r="S18" s="167" t="e">
        <f>equal1!S18</f>
        <v>#VALUE!</v>
      </c>
    </row>
    <row r="19" spans="1:31" s="3" customFormat="1" ht="18" customHeight="1" x14ac:dyDescent="0.45">
      <c r="A19" s="134" t="s">
        <v>27</v>
      </c>
      <c r="B19" s="147">
        <f>input1!B19</f>
        <v>0</v>
      </c>
      <c r="C19" s="148">
        <f>input1!C19</f>
        <v>0</v>
      </c>
      <c r="D19" s="149">
        <f>input1!D19</f>
        <v>0</v>
      </c>
      <c r="E19" s="150">
        <f>input1!E19</f>
        <v>0</v>
      </c>
      <c r="F19" s="175" t="str">
        <f t="shared" si="0"/>
        <v>-</v>
      </c>
      <c r="G19" s="153">
        <f>[1]input1!AF19</f>
        <v>9</v>
      </c>
      <c r="H19" s="154" t="e">
        <f>equal1!H19</f>
        <v>#VALUE!</v>
      </c>
      <c r="I19" s="161">
        <f>[1]input1!AI19</f>
        <v>8</v>
      </c>
      <c r="J19" s="154" t="e">
        <f>equal1!J19</f>
        <v>#VALUE!</v>
      </c>
      <c r="K19" s="159">
        <f>[1]input1!AM19</f>
        <v>10</v>
      </c>
      <c r="L19" s="154" t="e">
        <f>equal1!L19</f>
        <v>#VALUE!</v>
      </c>
      <c r="M19" s="160">
        <f>[1]input1!AQ19</f>
        <v>7</v>
      </c>
      <c r="N19" s="154" t="e">
        <f>equal1!N19</f>
        <v>#VALUE!</v>
      </c>
      <c r="O19" s="159">
        <f>[1]input1!AS19</f>
        <v>13</v>
      </c>
      <c r="P19" s="222" t="e">
        <f>equal1!P19</f>
        <v>#VALUE!</v>
      </c>
      <c r="Q19" s="176">
        <f t="shared" si="1"/>
        <v>47</v>
      </c>
      <c r="R19" s="160">
        <f t="shared" si="2"/>
        <v>47</v>
      </c>
      <c r="S19" s="175" t="e">
        <f>equal1!S19</f>
        <v>#VALUE!</v>
      </c>
    </row>
    <row r="20" spans="1:31" s="3" customFormat="1" ht="18" customHeight="1" x14ac:dyDescent="0.45">
      <c r="A20" s="146" t="s">
        <v>28</v>
      </c>
      <c r="B20" s="147">
        <f>input1!B20</f>
        <v>0</v>
      </c>
      <c r="C20" s="148">
        <f>input1!C20</f>
        <v>0</v>
      </c>
      <c r="D20" s="149">
        <f>input1!D20</f>
        <v>0</v>
      </c>
      <c r="E20" s="150">
        <f>input1!E20</f>
        <v>0</v>
      </c>
      <c r="F20" s="151" t="str">
        <f t="shared" si="0"/>
        <v>-</v>
      </c>
      <c r="G20" s="225">
        <f>[1]input1!AF20</f>
        <v>6</v>
      </c>
      <c r="H20" s="154" t="e">
        <f>equal1!H20</f>
        <v>#VALUE!</v>
      </c>
      <c r="I20" s="156">
        <f>[1]input1!AI20</f>
        <v>9</v>
      </c>
      <c r="J20" s="154" t="e">
        <f>equal1!J20</f>
        <v>#VALUE!</v>
      </c>
      <c r="K20" s="152">
        <f>[1]input1!AM20</f>
        <v>8</v>
      </c>
      <c r="L20" s="154" t="e">
        <f>equal1!L20</f>
        <v>#VALUE!</v>
      </c>
      <c r="M20" s="155">
        <f>[1]input1!AQ20</f>
        <v>7</v>
      </c>
      <c r="N20" s="154" t="e">
        <f>equal1!N20</f>
        <v>#VALUE!</v>
      </c>
      <c r="O20" s="152">
        <f>[1]input1!AS20</f>
        <v>14</v>
      </c>
      <c r="P20" s="222" t="e">
        <f>equal1!P20</f>
        <v>#VALUE!</v>
      </c>
      <c r="Q20" s="157">
        <f t="shared" si="1"/>
        <v>44</v>
      </c>
      <c r="R20" s="155">
        <f t="shared" si="2"/>
        <v>44</v>
      </c>
      <c r="S20" s="175" t="e">
        <f>equal1!S20</f>
        <v>#VALUE!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158" t="s">
        <v>29</v>
      </c>
      <c r="B21" s="147">
        <f>input1!B21</f>
        <v>0</v>
      </c>
      <c r="C21" s="148">
        <f>input1!C21</f>
        <v>0</v>
      </c>
      <c r="D21" s="149">
        <f>input1!D21</f>
        <v>0</v>
      </c>
      <c r="E21" s="150">
        <f>input1!E21</f>
        <v>0</v>
      </c>
      <c r="F21" s="151" t="str">
        <f t="shared" si="0"/>
        <v>-</v>
      </c>
      <c r="G21" s="225">
        <f>[1]input1!AF21</f>
        <v>8</v>
      </c>
      <c r="H21" s="154" t="e">
        <f>equal1!H21</f>
        <v>#VALUE!</v>
      </c>
      <c r="I21" s="156">
        <f>[1]input1!AI21</f>
        <v>7</v>
      </c>
      <c r="J21" s="154" t="e">
        <f>equal1!J21</f>
        <v>#VALUE!</v>
      </c>
      <c r="K21" s="152">
        <f>[1]input1!AM21</f>
        <v>8</v>
      </c>
      <c r="L21" s="154" t="e">
        <f>equal1!L21</f>
        <v>#VALUE!</v>
      </c>
      <c r="M21" s="155">
        <f>[1]input1!AQ21</f>
        <v>7</v>
      </c>
      <c r="N21" s="154" t="e">
        <f>equal1!N21</f>
        <v>#VALUE!</v>
      </c>
      <c r="O21" s="152">
        <f>[1]input1!AS21</f>
        <v>15</v>
      </c>
      <c r="P21" s="222" t="e">
        <f>equal1!P21</f>
        <v>#VALUE!</v>
      </c>
      <c r="Q21" s="157">
        <f t="shared" si="1"/>
        <v>45</v>
      </c>
      <c r="R21" s="155">
        <f t="shared" si="2"/>
        <v>45</v>
      </c>
      <c r="S21" s="175" t="e">
        <f>equal1!S21</f>
        <v>#VALUE!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134" t="s">
        <v>30</v>
      </c>
      <c r="B22" s="147">
        <f>input1!B22</f>
        <v>0</v>
      </c>
      <c r="C22" s="148">
        <f>input1!C22</f>
        <v>0</v>
      </c>
      <c r="D22" s="149">
        <f>input1!D22</f>
        <v>0</v>
      </c>
      <c r="E22" s="150">
        <f>input1!E22</f>
        <v>0</v>
      </c>
      <c r="F22" s="151" t="str">
        <f t="shared" si="0"/>
        <v>-</v>
      </c>
      <c r="G22" s="225">
        <f>[1]input1!AF22</f>
        <v>5</v>
      </c>
      <c r="H22" s="154" t="e">
        <f>equal1!H22</f>
        <v>#VALUE!</v>
      </c>
      <c r="I22" s="156">
        <f>[1]input1!AI22</f>
        <v>8</v>
      </c>
      <c r="J22" s="154" t="e">
        <f>equal1!J22</f>
        <v>#VALUE!</v>
      </c>
      <c r="K22" s="152">
        <f>[1]input1!AM22</f>
        <v>6</v>
      </c>
      <c r="L22" s="154" t="e">
        <f>equal1!L22</f>
        <v>#VALUE!</v>
      </c>
      <c r="M22" s="155">
        <f>[1]input1!AQ22</f>
        <v>7</v>
      </c>
      <c r="N22" s="154" t="e">
        <f>equal1!N22</f>
        <v>#VALUE!</v>
      </c>
      <c r="O22" s="152">
        <f>[1]input1!AS22</f>
        <v>10</v>
      </c>
      <c r="P22" s="222" t="e">
        <f>equal1!P22</f>
        <v>#VALUE!</v>
      </c>
      <c r="Q22" s="157">
        <f t="shared" si="1"/>
        <v>36</v>
      </c>
      <c r="R22" s="155">
        <f t="shared" si="2"/>
        <v>36</v>
      </c>
      <c r="S22" s="175" t="e">
        <f>equal1!S22</f>
        <v>#VALUE!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thickBot="1" x14ac:dyDescent="0.5">
      <c r="A23" s="162" t="s">
        <v>31</v>
      </c>
      <c r="B23" s="163">
        <f>input1!B23</f>
        <v>0</v>
      </c>
      <c r="C23" s="164">
        <f>input1!C23</f>
        <v>0</v>
      </c>
      <c r="D23" s="165">
        <f>input1!D23</f>
        <v>0</v>
      </c>
      <c r="E23" s="166">
        <f>input1!E23</f>
        <v>0</v>
      </c>
      <c r="F23" s="167" t="str">
        <f t="shared" si="0"/>
        <v>-</v>
      </c>
      <c r="G23" s="226">
        <f>[1]input1!AF23</f>
        <v>6</v>
      </c>
      <c r="H23" s="223" t="e">
        <f>equal1!H23</f>
        <v>#VALUE!</v>
      </c>
      <c r="I23" s="168">
        <f>[1]input1!AI23</f>
        <v>6</v>
      </c>
      <c r="J23" s="223" t="e">
        <f>equal1!J23</f>
        <v>#VALUE!</v>
      </c>
      <c r="K23" s="172">
        <f>[1]input1!AM23</f>
        <v>9</v>
      </c>
      <c r="L23" s="223" t="e">
        <f>equal1!L23</f>
        <v>#VALUE!</v>
      </c>
      <c r="M23" s="171">
        <f>[1]input1!AQ23</f>
        <v>7</v>
      </c>
      <c r="N23" s="223" t="e">
        <f>equal1!N23</f>
        <v>#VALUE!</v>
      </c>
      <c r="O23" s="172">
        <f>[1]input1!AS23</f>
        <v>11</v>
      </c>
      <c r="P23" s="224" t="e">
        <f>equal1!P23</f>
        <v>#VALUE!</v>
      </c>
      <c r="Q23" s="173">
        <f t="shared" si="1"/>
        <v>39</v>
      </c>
      <c r="R23" s="171">
        <f t="shared" si="2"/>
        <v>39</v>
      </c>
      <c r="S23" s="167" t="e">
        <f>equal1!S23</f>
        <v>#VALUE!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134" t="s">
        <v>32</v>
      </c>
      <c r="B24" s="147">
        <f>input1!B24</f>
        <v>0</v>
      </c>
      <c r="C24" s="148">
        <f>input1!C24</f>
        <v>0</v>
      </c>
      <c r="D24" s="149">
        <f>input1!D24</f>
        <v>0</v>
      </c>
      <c r="E24" s="150">
        <f>input1!E24</f>
        <v>0</v>
      </c>
      <c r="F24" s="175" t="str">
        <f t="shared" si="0"/>
        <v>-</v>
      </c>
      <c r="G24" s="153">
        <f>[1]input1!AF24</f>
        <v>11</v>
      </c>
      <c r="H24" s="154" t="e">
        <f>equal1!H24</f>
        <v>#VALUE!</v>
      </c>
      <c r="I24" s="161">
        <f>[1]input1!AI24</f>
        <v>7</v>
      </c>
      <c r="J24" s="154" t="e">
        <f>equal1!J24</f>
        <v>#VALUE!</v>
      </c>
      <c r="K24" s="159">
        <f>[1]input1!AM24</f>
        <v>10</v>
      </c>
      <c r="L24" s="154" t="e">
        <f>equal1!L24</f>
        <v>#VALUE!</v>
      </c>
      <c r="M24" s="160">
        <f>[1]input1!AQ24</f>
        <v>8</v>
      </c>
      <c r="N24" s="154" t="e">
        <f>equal1!N24</f>
        <v>#VALUE!</v>
      </c>
      <c r="O24" s="159">
        <f>[1]input1!AS24</f>
        <v>12</v>
      </c>
      <c r="P24" s="222" t="e">
        <f>equal1!P24</f>
        <v>#VALUE!</v>
      </c>
      <c r="Q24" s="176">
        <f t="shared" si="1"/>
        <v>48</v>
      </c>
      <c r="R24" s="160">
        <f t="shared" si="2"/>
        <v>48</v>
      </c>
      <c r="S24" s="175" t="e">
        <f>equal1!S24</f>
        <v>#VALUE!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146" t="s">
        <v>33</v>
      </c>
      <c r="B25" s="147">
        <f>input1!B25</f>
        <v>0</v>
      </c>
      <c r="C25" s="148">
        <f>input1!C25</f>
        <v>0</v>
      </c>
      <c r="D25" s="149">
        <f>input1!D25</f>
        <v>0</v>
      </c>
      <c r="E25" s="150">
        <f>input1!E25</f>
        <v>0</v>
      </c>
      <c r="F25" s="151" t="str">
        <f t="shared" si="0"/>
        <v>-</v>
      </c>
      <c r="G25" s="225">
        <f>[1]input1!AF25</f>
        <v>9</v>
      </c>
      <c r="H25" s="154" t="e">
        <f>equal1!H25</f>
        <v>#VALUE!</v>
      </c>
      <c r="I25" s="156">
        <f>[1]input1!AI25</f>
        <v>9</v>
      </c>
      <c r="J25" s="154" t="e">
        <f>equal1!J25</f>
        <v>#VALUE!</v>
      </c>
      <c r="K25" s="152">
        <f>[1]input1!AM25</f>
        <v>8</v>
      </c>
      <c r="L25" s="154" t="e">
        <f>equal1!L25</f>
        <v>#VALUE!</v>
      </c>
      <c r="M25" s="155">
        <f>[1]input1!AQ25</f>
        <v>7</v>
      </c>
      <c r="N25" s="154" t="e">
        <f>equal1!N25</f>
        <v>#VALUE!</v>
      </c>
      <c r="O25" s="152">
        <f>[1]input1!AS25</f>
        <v>12</v>
      </c>
      <c r="P25" s="222" t="e">
        <f>equal1!P25</f>
        <v>#VALUE!</v>
      </c>
      <c r="Q25" s="157">
        <f t="shared" si="1"/>
        <v>45</v>
      </c>
      <c r="R25" s="155">
        <f t="shared" si="2"/>
        <v>45</v>
      </c>
      <c r="S25" s="175" t="e">
        <f>equal1!S25</f>
        <v>#VALUE!</v>
      </c>
    </row>
    <row r="26" spans="1:31" s="3" customFormat="1" ht="18" customHeight="1" x14ac:dyDescent="0.45">
      <c r="A26" s="158" t="s">
        <v>34</v>
      </c>
      <c r="B26" s="147">
        <f>input1!B26</f>
        <v>0</v>
      </c>
      <c r="C26" s="148">
        <f>input1!C26</f>
        <v>0</v>
      </c>
      <c r="D26" s="149">
        <f>input1!D26</f>
        <v>0</v>
      </c>
      <c r="E26" s="150">
        <f>input1!E26</f>
        <v>0</v>
      </c>
      <c r="F26" s="151" t="str">
        <f t="shared" si="0"/>
        <v>-</v>
      </c>
      <c r="G26" s="225">
        <f>[1]input1!AF26</f>
        <v>6</v>
      </c>
      <c r="H26" s="154" t="e">
        <f>equal1!H26</f>
        <v>#VALUE!</v>
      </c>
      <c r="I26" s="156">
        <f>[1]input1!AI26</f>
        <v>7</v>
      </c>
      <c r="J26" s="154" t="e">
        <f>equal1!J26</f>
        <v>#VALUE!</v>
      </c>
      <c r="K26" s="152">
        <f>[1]input1!AM26</f>
        <v>7</v>
      </c>
      <c r="L26" s="154" t="e">
        <f>equal1!L26</f>
        <v>#VALUE!</v>
      </c>
      <c r="M26" s="155">
        <f>[1]input1!AQ26</f>
        <v>8</v>
      </c>
      <c r="N26" s="154" t="e">
        <f>equal1!N26</f>
        <v>#VALUE!</v>
      </c>
      <c r="O26" s="152">
        <f>[1]input1!AS26</f>
        <v>13</v>
      </c>
      <c r="P26" s="222" t="e">
        <f>equal1!P26</f>
        <v>#VALUE!</v>
      </c>
      <c r="Q26" s="157">
        <f t="shared" si="1"/>
        <v>41</v>
      </c>
      <c r="R26" s="155">
        <f t="shared" si="2"/>
        <v>41</v>
      </c>
      <c r="S26" s="175" t="e">
        <f>equal1!S26</f>
        <v>#VALUE!</v>
      </c>
    </row>
    <row r="27" spans="1:31" s="3" customFormat="1" ht="18" customHeight="1" x14ac:dyDescent="0.45">
      <c r="A27" s="134" t="s">
        <v>35</v>
      </c>
      <c r="B27" s="147">
        <f>input1!B27</f>
        <v>0</v>
      </c>
      <c r="C27" s="148">
        <f>input1!C27</f>
        <v>0</v>
      </c>
      <c r="D27" s="149">
        <f>input1!D27</f>
        <v>0</v>
      </c>
      <c r="E27" s="150">
        <f>input1!E27</f>
        <v>0</v>
      </c>
      <c r="F27" s="151" t="str">
        <f t="shared" si="0"/>
        <v>-</v>
      </c>
      <c r="G27" s="225">
        <f>[1]input1!AF27</f>
        <v>9</v>
      </c>
      <c r="H27" s="154" t="e">
        <f>equal1!H27</f>
        <v>#VALUE!</v>
      </c>
      <c r="I27" s="156">
        <f>[1]input1!AI27</f>
        <v>5</v>
      </c>
      <c r="J27" s="154" t="e">
        <f>equal1!J27</f>
        <v>#VALUE!</v>
      </c>
      <c r="K27" s="152">
        <f>[1]input1!AM27</f>
        <v>7</v>
      </c>
      <c r="L27" s="154" t="e">
        <f>equal1!L27</f>
        <v>#VALUE!</v>
      </c>
      <c r="M27" s="155">
        <f>[1]input1!AQ27</f>
        <v>6</v>
      </c>
      <c r="N27" s="154" t="e">
        <f>equal1!N27</f>
        <v>#VALUE!</v>
      </c>
      <c r="O27" s="152">
        <f>[1]input1!AS27</f>
        <v>15</v>
      </c>
      <c r="P27" s="222" t="e">
        <f>equal1!P27</f>
        <v>#VALUE!</v>
      </c>
      <c r="Q27" s="157">
        <f t="shared" si="1"/>
        <v>42</v>
      </c>
      <c r="R27" s="155">
        <f t="shared" si="2"/>
        <v>42</v>
      </c>
      <c r="S27" s="175" t="e">
        <f>equal1!S27</f>
        <v>#VALUE!</v>
      </c>
    </row>
    <row r="28" spans="1:31" s="3" customFormat="1" ht="18" customHeight="1" thickBot="1" x14ac:dyDescent="0.5">
      <c r="A28" s="162" t="s">
        <v>36</v>
      </c>
      <c r="B28" s="163">
        <f>input1!B28</f>
        <v>0</v>
      </c>
      <c r="C28" s="164">
        <f>input1!C28</f>
        <v>0</v>
      </c>
      <c r="D28" s="165">
        <f>input1!D28</f>
        <v>0</v>
      </c>
      <c r="E28" s="166">
        <f>input1!E28</f>
        <v>0</v>
      </c>
      <c r="F28" s="167" t="str">
        <f t="shared" si="0"/>
        <v>-</v>
      </c>
      <c r="G28" s="226">
        <f>[1]input1!AF28</f>
        <v>10</v>
      </c>
      <c r="H28" s="223" t="e">
        <f>equal1!H28</f>
        <v>#VALUE!</v>
      </c>
      <c r="I28" s="168">
        <f>[1]input1!AI28</f>
        <v>8</v>
      </c>
      <c r="J28" s="223" t="e">
        <f>equal1!J28</f>
        <v>#VALUE!</v>
      </c>
      <c r="K28" s="172">
        <f>[1]input1!AM28</f>
        <v>10</v>
      </c>
      <c r="L28" s="223" t="e">
        <f>equal1!L28</f>
        <v>#VALUE!</v>
      </c>
      <c r="M28" s="171">
        <f>[1]input1!AQ28</f>
        <v>7</v>
      </c>
      <c r="N28" s="223" t="e">
        <f>equal1!N28</f>
        <v>#VALUE!</v>
      </c>
      <c r="O28" s="172">
        <f>[1]input1!AS28</f>
        <v>11</v>
      </c>
      <c r="P28" s="224" t="e">
        <f>equal1!P28</f>
        <v>#VALUE!</v>
      </c>
      <c r="Q28" s="173">
        <f t="shared" si="1"/>
        <v>46</v>
      </c>
      <c r="R28" s="171">
        <f t="shared" si="2"/>
        <v>46</v>
      </c>
      <c r="S28" s="167" t="e">
        <f>equal1!S28</f>
        <v>#VALUE!</v>
      </c>
    </row>
    <row r="29" spans="1:31" s="3" customFormat="1" ht="18" customHeight="1" x14ac:dyDescent="0.45">
      <c r="A29" s="134" t="s">
        <v>37</v>
      </c>
      <c r="B29" s="147">
        <f>input1!B29</f>
        <v>0</v>
      </c>
      <c r="C29" s="148">
        <f>input1!C29</f>
        <v>0</v>
      </c>
      <c r="D29" s="149">
        <f>input1!D29</f>
        <v>0</v>
      </c>
      <c r="E29" s="150">
        <f>input1!E29</f>
        <v>0</v>
      </c>
      <c r="F29" s="175" t="str">
        <f t="shared" si="0"/>
        <v>-</v>
      </c>
      <c r="G29" s="153">
        <f>[1]input1!AF29</f>
        <v>7</v>
      </c>
      <c r="H29" s="154" t="e">
        <f>equal1!H29</f>
        <v>#VALUE!</v>
      </c>
      <c r="I29" s="161">
        <f>[1]input1!AI29</f>
        <v>7</v>
      </c>
      <c r="J29" s="154" t="e">
        <f>equal1!J29</f>
        <v>#VALUE!</v>
      </c>
      <c r="K29" s="159">
        <f>[1]input1!AM29</f>
        <v>7</v>
      </c>
      <c r="L29" s="154" t="e">
        <f>equal1!L29</f>
        <v>#VALUE!</v>
      </c>
      <c r="M29" s="160">
        <f>[1]input1!AQ29</f>
        <v>8</v>
      </c>
      <c r="N29" s="154" t="e">
        <f>equal1!N29</f>
        <v>#VALUE!</v>
      </c>
      <c r="O29" s="159">
        <f>[1]input1!AS29</f>
        <v>13</v>
      </c>
      <c r="P29" s="222" t="e">
        <f>equal1!P29</f>
        <v>#VALUE!</v>
      </c>
      <c r="Q29" s="176">
        <f t="shared" si="1"/>
        <v>42</v>
      </c>
      <c r="R29" s="160">
        <f t="shared" si="2"/>
        <v>42</v>
      </c>
      <c r="S29" s="175" t="e">
        <f>equal1!S29</f>
        <v>#VALUE!</v>
      </c>
    </row>
    <row r="30" spans="1:31" s="3" customFormat="1" ht="18" customHeight="1" x14ac:dyDescent="0.45">
      <c r="A30" s="146" t="s">
        <v>38</v>
      </c>
      <c r="B30" s="147">
        <f>input1!B30</f>
        <v>0</v>
      </c>
      <c r="C30" s="148">
        <f>input1!C30</f>
        <v>0</v>
      </c>
      <c r="D30" s="149">
        <f>input1!D30</f>
        <v>0</v>
      </c>
      <c r="E30" s="150">
        <f>input1!E30</f>
        <v>0</v>
      </c>
      <c r="F30" s="151" t="str">
        <f t="shared" si="0"/>
        <v>-</v>
      </c>
      <c r="G30" s="225">
        <f>[1]input1!AF30</f>
        <v>7</v>
      </c>
      <c r="H30" s="154" t="e">
        <f>equal1!H30</f>
        <v>#VALUE!</v>
      </c>
      <c r="I30" s="156">
        <f>[1]input1!AI30</f>
        <v>6</v>
      </c>
      <c r="J30" s="154" t="e">
        <f>equal1!J30</f>
        <v>#VALUE!</v>
      </c>
      <c r="K30" s="152">
        <f>[1]input1!AM30</f>
        <v>7</v>
      </c>
      <c r="L30" s="154" t="e">
        <f>equal1!L30</f>
        <v>#VALUE!</v>
      </c>
      <c r="M30" s="155">
        <f>[1]input1!AQ30</f>
        <v>6</v>
      </c>
      <c r="N30" s="154" t="e">
        <f>equal1!N30</f>
        <v>#VALUE!</v>
      </c>
      <c r="O30" s="152">
        <f>[1]input1!AS30</f>
        <v>13</v>
      </c>
      <c r="P30" s="222" t="e">
        <f>equal1!P30</f>
        <v>#VALUE!</v>
      </c>
      <c r="Q30" s="157">
        <f t="shared" si="1"/>
        <v>39</v>
      </c>
      <c r="R30" s="155">
        <f t="shared" si="2"/>
        <v>39</v>
      </c>
      <c r="S30" s="175" t="e">
        <f>equal1!S30</f>
        <v>#VALUE!</v>
      </c>
    </row>
    <row r="31" spans="1:31" s="3" customFormat="1" ht="18" customHeight="1" x14ac:dyDescent="0.45">
      <c r="A31" s="158" t="s">
        <v>39</v>
      </c>
      <c r="B31" s="147">
        <f>input1!B31</f>
        <v>0</v>
      </c>
      <c r="C31" s="148">
        <f>input1!C31</f>
        <v>0</v>
      </c>
      <c r="D31" s="149">
        <f>input1!D31</f>
        <v>0</v>
      </c>
      <c r="E31" s="150">
        <f>input1!E31</f>
        <v>0</v>
      </c>
      <c r="F31" s="151" t="str">
        <f t="shared" si="0"/>
        <v>-</v>
      </c>
      <c r="G31" s="225">
        <f>[1]input1!AF31</f>
        <v>9</v>
      </c>
      <c r="H31" s="154" t="e">
        <f>equal1!H31</f>
        <v>#VALUE!</v>
      </c>
      <c r="I31" s="156">
        <f>[1]input1!AI31</f>
        <v>10</v>
      </c>
      <c r="J31" s="154" t="e">
        <f>equal1!J31</f>
        <v>#VALUE!</v>
      </c>
      <c r="K31" s="152">
        <f>[1]input1!AM31</f>
        <v>8</v>
      </c>
      <c r="L31" s="154" t="e">
        <f>equal1!L31</f>
        <v>#VALUE!</v>
      </c>
      <c r="M31" s="155">
        <f>[1]input1!AQ31</f>
        <v>10</v>
      </c>
      <c r="N31" s="154" t="e">
        <f>equal1!N31</f>
        <v>#VALUE!</v>
      </c>
      <c r="O31" s="152">
        <f>[1]input1!AS31</f>
        <v>11</v>
      </c>
      <c r="P31" s="222" t="e">
        <f>equal1!P31</f>
        <v>#VALUE!</v>
      </c>
      <c r="Q31" s="157">
        <f t="shared" si="1"/>
        <v>48</v>
      </c>
      <c r="R31" s="155">
        <f t="shared" si="2"/>
        <v>48</v>
      </c>
      <c r="S31" s="175" t="e">
        <f>equal1!S31</f>
        <v>#VALUE!</v>
      </c>
    </row>
    <row r="32" spans="1:31" s="3" customFormat="1" ht="18" customHeight="1" x14ac:dyDescent="0.45">
      <c r="A32" s="134" t="s">
        <v>40</v>
      </c>
      <c r="B32" s="147">
        <f>input1!B32</f>
        <v>0</v>
      </c>
      <c r="C32" s="148">
        <f>input1!C32</f>
        <v>0</v>
      </c>
      <c r="D32" s="149">
        <f>input1!D32</f>
        <v>0</v>
      </c>
      <c r="E32" s="150">
        <f>input1!E32</f>
        <v>0</v>
      </c>
      <c r="F32" s="151" t="str">
        <f t="shared" si="0"/>
        <v>-</v>
      </c>
      <c r="G32" s="225">
        <f>[1]input1!AF32</f>
        <v>8</v>
      </c>
      <c r="H32" s="154" t="e">
        <f>equal1!H32</f>
        <v>#VALUE!</v>
      </c>
      <c r="I32" s="156">
        <f>[1]input1!AI32</f>
        <v>7</v>
      </c>
      <c r="J32" s="154" t="e">
        <f>equal1!J32</f>
        <v>#VALUE!</v>
      </c>
      <c r="K32" s="152">
        <f>[1]input1!AM32</f>
        <v>8</v>
      </c>
      <c r="L32" s="154" t="e">
        <f>equal1!L32</f>
        <v>#VALUE!</v>
      </c>
      <c r="M32" s="155">
        <f>[1]input1!AQ32</f>
        <v>7</v>
      </c>
      <c r="N32" s="154" t="e">
        <f>equal1!N32</f>
        <v>#VALUE!</v>
      </c>
      <c r="O32" s="152">
        <f>[1]input1!AS32</f>
        <v>13</v>
      </c>
      <c r="P32" s="222" t="e">
        <f>equal1!P32</f>
        <v>#VALUE!</v>
      </c>
      <c r="Q32" s="157">
        <f t="shared" si="1"/>
        <v>43</v>
      </c>
      <c r="R32" s="155">
        <f t="shared" si="2"/>
        <v>43</v>
      </c>
      <c r="S32" s="175" t="e">
        <f>equal1!S32</f>
        <v>#VALUE!</v>
      </c>
    </row>
    <row r="33" spans="1:19" s="3" customFormat="1" ht="18" customHeight="1" thickBot="1" x14ac:dyDescent="0.5">
      <c r="A33" s="162" t="s">
        <v>41</v>
      </c>
      <c r="B33" s="163">
        <f>input1!B33</f>
        <v>0</v>
      </c>
      <c r="C33" s="164">
        <f>input1!C33</f>
        <v>0</v>
      </c>
      <c r="D33" s="165">
        <f>input1!D33</f>
        <v>0</v>
      </c>
      <c r="E33" s="166">
        <f>input1!E33</f>
        <v>0</v>
      </c>
      <c r="F33" s="167" t="str">
        <f t="shared" si="0"/>
        <v>-</v>
      </c>
      <c r="G33" s="226">
        <f>[1]input1!AF33</f>
        <v>7</v>
      </c>
      <c r="H33" s="223" t="e">
        <f>equal1!H33</f>
        <v>#VALUE!</v>
      </c>
      <c r="I33" s="168">
        <f>[1]input1!AI33</f>
        <v>7</v>
      </c>
      <c r="J33" s="223" t="e">
        <f>equal1!J33</f>
        <v>#VALUE!</v>
      </c>
      <c r="K33" s="172">
        <f>[1]input1!AM33</f>
        <v>9</v>
      </c>
      <c r="L33" s="223" t="e">
        <f>equal1!L33</f>
        <v>#VALUE!</v>
      </c>
      <c r="M33" s="171">
        <f>[1]input1!AQ33</f>
        <v>9</v>
      </c>
      <c r="N33" s="223" t="e">
        <f>equal1!N33</f>
        <v>#VALUE!</v>
      </c>
      <c r="O33" s="172">
        <f>[1]input1!AS33</f>
        <v>12</v>
      </c>
      <c r="P33" s="224" t="e">
        <f>equal1!P33</f>
        <v>#VALUE!</v>
      </c>
      <c r="Q33" s="173">
        <f t="shared" si="1"/>
        <v>44</v>
      </c>
      <c r="R33" s="171">
        <f t="shared" si="2"/>
        <v>44</v>
      </c>
      <c r="S33" s="167" t="e">
        <f>equal1!S33</f>
        <v>#VALUE!</v>
      </c>
    </row>
    <row r="34" spans="1:19" s="3" customFormat="1" ht="18" customHeight="1" x14ac:dyDescent="0.45">
      <c r="A34" s="134" t="s">
        <v>42</v>
      </c>
      <c r="B34" s="147">
        <f>input1!B34</f>
        <v>0</v>
      </c>
      <c r="C34" s="148">
        <f>input1!C34</f>
        <v>0</v>
      </c>
      <c r="D34" s="149">
        <f>input1!D34</f>
        <v>0</v>
      </c>
      <c r="E34" s="150">
        <f>input1!E34</f>
        <v>0</v>
      </c>
      <c r="F34" s="175" t="str">
        <f t="shared" si="0"/>
        <v>-</v>
      </c>
      <c r="G34" s="153" t="str">
        <f>[1]input1!AF34</f>
        <v>0</v>
      </c>
      <c r="H34" s="154" t="e">
        <f>equal1!H34</f>
        <v>#VALUE!</v>
      </c>
      <c r="I34" s="161" t="str">
        <f>[1]input1!AI34</f>
        <v>0</v>
      </c>
      <c r="J34" s="154" t="e">
        <f>equal1!J34</f>
        <v>#VALUE!</v>
      </c>
      <c r="K34" s="159" t="str">
        <f>[1]input1!AM34</f>
        <v>0</v>
      </c>
      <c r="L34" s="154" t="e">
        <f>equal1!L34</f>
        <v>#VALUE!</v>
      </c>
      <c r="M34" s="160" t="str">
        <f>[1]input1!AQ34</f>
        <v>0</v>
      </c>
      <c r="N34" s="154" t="e">
        <f>equal1!N34</f>
        <v>#VALUE!</v>
      </c>
      <c r="O34" s="159" t="str">
        <f>[1]input1!AS34</f>
        <v>0</v>
      </c>
      <c r="P34" s="222" t="e">
        <f>equal1!P34</f>
        <v>#VALUE!</v>
      </c>
      <c r="Q34" s="176">
        <f t="shared" si="1"/>
        <v>0</v>
      </c>
      <c r="R34" s="160" t="str">
        <f t="shared" si="2"/>
        <v>-</v>
      </c>
      <c r="S34" s="175" t="e">
        <f>equal1!S34</f>
        <v>#VALUE!</v>
      </c>
    </row>
    <row r="35" spans="1:19" s="3" customFormat="1" ht="18" customHeight="1" x14ac:dyDescent="0.45">
      <c r="A35" s="146" t="s">
        <v>43</v>
      </c>
      <c r="B35" s="147">
        <f>input1!B35</f>
        <v>0</v>
      </c>
      <c r="C35" s="148">
        <f>input1!C35</f>
        <v>0</v>
      </c>
      <c r="D35" s="149">
        <f>input1!D35</f>
        <v>0</v>
      </c>
      <c r="E35" s="150">
        <f>input1!E35</f>
        <v>0</v>
      </c>
      <c r="F35" s="151" t="str">
        <f t="shared" si="0"/>
        <v>-</v>
      </c>
      <c r="G35" s="225" t="str">
        <f>[1]input1!AF35</f>
        <v>0</v>
      </c>
      <c r="H35" s="154" t="e">
        <f>equal1!H35</f>
        <v>#VALUE!</v>
      </c>
      <c r="I35" s="156" t="str">
        <f>[1]input1!AI35</f>
        <v>0</v>
      </c>
      <c r="J35" s="154" t="e">
        <f>equal1!J35</f>
        <v>#VALUE!</v>
      </c>
      <c r="K35" s="152" t="str">
        <f>[1]input1!AM35</f>
        <v>0</v>
      </c>
      <c r="L35" s="154" t="e">
        <f>equal1!L35</f>
        <v>#VALUE!</v>
      </c>
      <c r="M35" s="155" t="str">
        <f>[1]input1!AQ35</f>
        <v>0</v>
      </c>
      <c r="N35" s="154" t="e">
        <f>equal1!N35</f>
        <v>#VALUE!</v>
      </c>
      <c r="O35" s="152" t="str">
        <f>[1]input1!AS35</f>
        <v>0</v>
      </c>
      <c r="P35" s="222" t="e">
        <f>equal1!P35</f>
        <v>#VALUE!</v>
      </c>
      <c r="Q35" s="157">
        <f t="shared" si="1"/>
        <v>0</v>
      </c>
      <c r="R35" s="155" t="str">
        <f t="shared" si="2"/>
        <v>-</v>
      </c>
      <c r="S35" s="175" t="e">
        <f>equal1!S35</f>
        <v>#VALUE!</v>
      </c>
    </row>
    <row r="36" spans="1:19" s="3" customFormat="1" ht="18" customHeight="1" x14ac:dyDescent="0.45">
      <c r="A36" s="158" t="s">
        <v>44</v>
      </c>
      <c r="B36" s="147">
        <f>input1!B36</f>
        <v>0</v>
      </c>
      <c r="C36" s="148">
        <f>input1!C36</f>
        <v>0</v>
      </c>
      <c r="D36" s="149">
        <f>input1!D36</f>
        <v>0</v>
      </c>
      <c r="E36" s="150">
        <f>input1!E36</f>
        <v>0</v>
      </c>
      <c r="F36" s="151" t="str">
        <f t="shared" si="0"/>
        <v>-</v>
      </c>
      <c r="G36" s="225" t="str">
        <f>[1]input1!AF36</f>
        <v>0</v>
      </c>
      <c r="H36" s="154" t="e">
        <f>equal1!H36</f>
        <v>#VALUE!</v>
      </c>
      <c r="I36" s="156" t="str">
        <f>[1]input1!AI36</f>
        <v>0</v>
      </c>
      <c r="J36" s="154" t="e">
        <f>equal1!J36</f>
        <v>#VALUE!</v>
      </c>
      <c r="K36" s="152" t="str">
        <f>[1]input1!AM36</f>
        <v>0</v>
      </c>
      <c r="L36" s="154" t="e">
        <f>equal1!L36</f>
        <v>#VALUE!</v>
      </c>
      <c r="M36" s="155" t="str">
        <f>[1]input1!AQ36</f>
        <v>0</v>
      </c>
      <c r="N36" s="154" t="e">
        <f>equal1!N36</f>
        <v>#VALUE!</v>
      </c>
      <c r="O36" s="152" t="str">
        <f>[1]input1!AS36</f>
        <v>0</v>
      </c>
      <c r="P36" s="222" t="e">
        <f>equal1!P36</f>
        <v>#VALUE!</v>
      </c>
      <c r="Q36" s="157">
        <f t="shared" si="1"/>
        <v>0</v>
      </c>
      <c r="R36" s="155" t="str">
        <f t="shared" si="2"/>
        <v>-</v>
      </c>
      <c r="S36" s="175" t="e">
        <f>equal1!S36</f>
        <v>#VALUE!</v>
      </c>
    </row>
    <row r="37" spans="1:19" s="3" customFormat="1" ht="18" customHeight="1" x14ac:dyDescent="0.45">
      <c r="A37" s="134" t="s">
        <v>45</v>
      </c>
      <c r="B37" s="147">
        <f>input1!B37</f>
        <v>0</v>
      </c>
      <c r="C37" s="148">
        <f>input1!C37</f>
        <v>0</v>
      </c>
      <c r="D37" s="149">
        <f>input1!D37</f>
        <v>0</v>
      </c>
      <c r="E37" s="150">
        <f>input1!E37</f>
        <v>0</v>
      </c>
      <c r="F37" s="151" t="str">
        <f t="shared" si="0"/>
        <v>-</v>
      </c>
      <c r="G37" s="225" t="str">
        <f>[1]input1!AF37</f>
        <v>0</v>
      </c>
      <c r="H37" s="154" t="e">
        <f>equal1!H37</f>
        <v>#VALUE!</v>
      </c>
      <c r="I37" s="156" t="str">
        <f>[1]input1!AI37</f>
        <v>0</v>
      </c>
      <c r="J37" s="154" t="e">
        <f>equal1!J37</f>
        <v>#VALUE!</v>
      </c>
      <c r="K37" s="152" t="str">
        <f>[1]input1!AM37</f>
        <v>0</v>
      </c>
      <c r="L37" s="154" t="e">
        <f>equal1!L37</f>
        <v>#VALUE!</v>
      </c>
      <c r="M37" s="155" t="str">
        <f>[1]input1!AQ37</f>
        <v>0</v>
      </c>
      <c r="N37" s="154" t="e">
        <f>equal1!N37</f>
        <v>#VALUE!</v>
      </c>
      <c r="O37" s="152" t="str">
        <f>[1]input1!AS37</f>
        <v>0</v>
      </c>
      <c r="P37" s="222" t="e">
        <f>equal1!P37</f>
        <v>#VALUE!</v>
      </c>
      <c r="Q37" s="157">
        <f t="shared" si="1"/>
        <v>0</v>
      </c>
      <c r="R37" s="155" t="str">
        <f t="shared" si="2"/>
        <v>-</v>
      </c>
      <c r="S37" s="175" t="e">
        <f>equal1!S37</f>
        <v>#VALUE!</v>
      </c>
    </row>
    <row r="38" spans="1:19" s="3" customFormat="1" ht="18" customHeight="1" thickBot="1" x14ac:dyDescent="0.5">
      <c r="A38" s="162" t="s">
        <v>46</v>
      </c>
      <c r="B38" s="163">
        <f>input1!B38</f>
        <v>0</v>
      </c>
      <c r="C38" s="164">
        <f>input1!C38</f>
        <v>0</v>
      </c>
      <c r="D38" s="165">
        <f>input1!D38</f>
        <v>0</v>
      </c>
      <c r="E38" s="166">
        <f>input1!E38</f>
        <v>0</v>
      </c>
      <c r="F38" s="167" t="str">
        <f t="shared" si="0"/>
        <v>-</v>
      </c>
      <c r="G38" s="226" t="str">
        <f>[1]input1!AF38</f>
        <v>0</v>
      </c>
      <c r="H38" s="223" t="e">
        <f>equal1!H38</f>
        <v>#VALUE!</v>
      </c>
      <c r="I38" s="168" t="str">
        <f>[1]input1!AI38</f>
        <v>0</v>
      </c>
      <c r="J38" s="223" t="e">
        <f>equal1!J38</f>
        <v>#VALUE!</v>
      </c>
      <c r="K38" s="172" t="str">
        <f>[1]input1!AM38</f>
        <v>0</v>
      </c>
      <c r="L38" s="223" t="e">
        <f>equal1!L38</f>
        <v>#VALUE!</v>
      </c>
      <c r="M38" s="171" t="str">
        <f>[1]input1!AQ38</f>
        <v>0</v>
      </c>
      <c r="N38" s="223" t="e">
        <f>equal1!N38</f>
        <v>#VALUE!</v>
      </c>
      <c r="O38" s="172" t="str">
        <f>[1]input1!AS38</f>
        <v>0</v>
      </c>
      <c r="P38" s="224" t="e">
        <f>equal1!P38</f>
        <v>#VALUE!</v>
      </c>
      <c r="Q38" s="173">
        <f t="shared" si="1"/>
        <v>0</v>
      </c>
      <c r="R38" s="171" t="str">
        <f t="shared" si="2"/>
        <v>-</v>
      </c>
      <c r="S38" s="167" t="e">
        <f>equal1!S38</f>
        <v>#VALUE!</v>
      </c>
    </row>
    <row r="39" spans="1:19" s="3" customFormat="1" ht="18" customHeight="1" x14ac:dyDescent="0.45">
      <c r="A39" s="134" t="s">
        <v>47</v>
      </c>
      <c r="B39" s="147">
        <f>input1!B39</f>
        <v>0</v>
      </c>
      <c r="C39" s="148">
        <f>input1!C39</f>
        <v>0</v>
      </c>
      <c r="D39" s="149">
        <f>input1!D39</f>
        <v>0</v>
      </c>
      <c r="E39" s="150">
        <f>input1!E39</f>
        <v>0</v>
      </c>
      <c r="F39" s="175" t="str">
        <f t="shared" ref="F39:F53" si="3">IF(E39=1,"ชาย",IF(E39=2,"หญิง","-"))</f>
        <v>-</v>
      </c>
      <c r="G39" s="153" t="str">
        <f>[1]input1!AF39</f>
        <v>0</v>
      </c>
      <c r="H39" s="154" t="e">
        <f>equal1!H39</f>
        <v>#VALUE!</v>
      </c>
      <c r="I39" s="161" t="str">
        <f>[1]input1!AI39</f>
        <v>0</v>
      </c>
      <c r="J39" s="154" t="e">
        <f>equal1!J39</f>
        <v>#VALUE!</v>
      </c>
      <c r="K39" s="159" t="str">
        <f>[1]input1!AM39</f>
        <v>0</v>
      </c>
      <c r="L39" s="154" t="e">
        <f>equal1!L39</f>
        <v>#VALUE!</v>
      </c>
      <c r="M39" s="160" t="str">
        <f>[1]input1!AQ39</f>
        <v>0</v>
      </c>
      <c r="N39" s="154" t="e">
        <f>equal1!N39</f>
        <v>#VALUE!</v>
      </c>
      <c r="O39" s="159" t="str">
        <f>[1]input1!AS39</f>
        <v>0</v>
      </c>
      <c r="P39" s="222" t="e">
        <f>equal1!P39</f>
        <v>#VALUE!</v>
      </c>
      <c r="Q39" s="176">
        <f t="shared" ref="Q39:Q53" si="4">G39+I39+K39+M39+O39</f>
        <v>0</v>
      </c>
      <c r="R39" s="160" t="str">
        <f t="shared" si="2"/>
        <v>-</v>
      </c>
      <c r="S39" s="175" t="e">
        <f>equal1!S39</f>
        <v>#VALUE!</v>
      </c>
    </row>
    <row r="40" spans="1:19" s="3" customFormat="1" ht="18" customHeight="1" x14ac:dyDescent="0.45">
      <c r="A40" s="146" t="s">
        <v>48</v>
      </c>
      <c r="B40" s="147">
        <f>input1!B40</f>
        <v>0</v>
      </c>
      <c r="C40" s="148">
        <f>input1!C40</f>
        <v>0</v>
      </c>
      <c r="D40" s="149">
        <f>input1!D40</f>
        <v>0</v>
      </c>
      <c r="E40" s="150">
        <f>input1!E40</f>
        <v>0</v>
      </c>
      <c r="F40" s="151" t="str">
        <f t="shared" si="3"/>
        <v>-</v>
      </c>
      <c r="G40" s="225" t="str">
        <f>[1]input1!AF40</f>
        <v>0</v>
      </c>
      <c r="H40" s="154" t="e">
        <f>equal1!H40</f>
        <v>#VALUE!</v>
      </c>
      <c r="I40" s="156" t="str">
        <f>[1]input1!AI40</f>
        <v>0</v>
      </c>
      <c r="J40" s="154" t="e">
        <f>equal1!J40</f>
        <v>#VALUE!</v>
      </c>
      <c r="K40" s="152" t="str">
        <f>[1]input1!AM40</f>
        <v>0</v>
      </c>
      <c r="L40" s="154" t="e">
        <f>equal1!L40</f>
        <v>#VALUE!</v>
      </c>
      <c r="M40" s="155" t="str">
        <f>[1]input1!AQ40</f>
        <v>0</v>
      </c>
      <c r="N40" s="154" t="e">
        <f>equal1!N40</f>
        <v>#VALUE!</v>
      </c>
      <c r="O40" s="152" t="str">
        <f>[1]input1!AS40</f>
        <v>0</v>
      </c>
      <c r="P40" s="222" t="e">
        <f>equal1!P40</f>
        <v>#VALUE!</v>
      </c>
      <c r="Q40" s="157">
        <f t="shared" si="4"/>
        <v>0</v>
      </c>
      <c r="R40" s="155" t="str">
        <f t="shared" si="2"/>
        <v>-</v>
      </c>
      <c r="S40" s="175" t="e">
        <f>equal1!S40</f>
        <v>#VALUE!</v>
      </c>
    </row>
    <row r="41" spans="1:19" s="3" customFormat="1" ht="18" customHeight="1" x14ac:dyDescent="0.45">
      <c r="A41" s="158" t="s">
        <v>49</v>
      </c>
      <c r="B41" s="147">
        <f>input1!B41</f>
        <v>0</v>
      </c>
      <c r="C41" s="148">
        <f>input1!C41</f>
        <v>0</v>
      </c>
      <c r="D41" s="149">
        <f>input1!D41</f>
        <v>0</v>
      </c>
      <c r="E41" s="150">
        <f>input1!E41</f>
        <v>0</v>
      </c>
      <c r="F41" s="151" t="str">
        <f t="shared" si="3"/>
        <v>-</v>
      </c>
      <c r="G41" s="225" t="str">
        <f>[1]input1!AF41</f>
        <v>0</v>
      </c>
      <c r="H41" s="154" t="e">
        <f>equal1!H41</f>
        <v>#VALUE!</v>
      </c>
      <c r="I41" s="156" t="str">
        <f>[1]input1!AI41</f>
        <v>0</v>
      </c>
      <c r="J41" s="154" t="e">
        <f>equal1!J41</f>
        <v>#VALUE!</v>
      </c>
      <c r="K41" s="152" t="str">
        <f>[1]input1!AM41</f>
        <v>0</v>
      </c>
      <c r="L41" s="154" t="e">
        <f>equal1!L41</f>
        <v>#VALUE!</v>
      </c>
      <c r="M41" s="155" t="str">
        <f>[1]input1!AQ41</f>
        <v>0</v>
      </c>
      <c r="N41" s="154" t="e">
        <f>equal1!N41</f>
        <v>#VALUE!</v>
      </c>
      <c r="O41" s="152" t="str">
        <f>[1]input1!AS41</f>
        <v>0</v>
      </c>
      <c r="P41" s="222" t="e">
        <f>equal1!P41</f>
        <v>#VALUE!</v>
      </c>
      <c r="Q41" s="157">
        <f t="shared" si="4"/>
        <v>0</v>
      </c>
      <c r="R41" s="155" t="str">
        <f t="shared" si="2"/>
        <v>-</v>
      </c>
      <c r="S41" s="175" t="e">
        <f>equal1!S41</f>
        <v>#VALUE!</v>
      </c>
    </row>
    <row r="42" spans="1:19" s="3" customFormat="1" ht="18" customHeight="1" x14ac:dyDescent="0.45">
      <c r="A42" s="134" t="s">
        <v>50</v>
      </c>
      <c r="B42" s="147">
        <f>input1!B42</f>
        <v>0</v>
      </c>
      <c r="C42" s="148">
        <f>input1!C42</f>
        <v>0</v>
      </c>
      <c r="D42" s="149">
        <f>input1!D42</f>
        <v>0</v>
      </c>
      <c r="E42" s="150">
        <f>input1!E42</f>
        <v>0</v>
      </c>
      <c r="F42" s="151" t="str">
        <f t="shared" si="3"/>
        <v>-</v>
      </c>
      <c r="G42" s="225" t="str">
        <f>[1]input1!AF42</f>
        <v>0</v>
      </c>
      <c r="H42" s="154" t="e">
        <f>equal1!H42</f>
        <v>#VALUE!</v>
      </c>
      <c r="I42" s="156" t="str">
        <f>[1]input1!AI42</f>
        <v>0</v>
      </c>
      <c r="J42" s="154" t="e">
        <f>equal1!J42</f>
        <v>#VALUE!</v>
      </c>
      <c r="K42" s="152" t="str">
        <f>[1]input1!AM42</f>
        <v>0</v>
      </c>
      <c r="L42" s="154" t="e">
        <f>equal1!L42</f>
        <v>#VALUE!</v>
      </c>
      <c r="M42" s="155" t="str">
        <f>[1]input1!AQ42</f>
        <v>0</v>
      </c>
      <c r="N42" s="154" t="e">
        <f>equal1!N42</f>
        <v>#VALUE!</v>
      </c>
      <c r="O42" s="152" t="str">
        <f>[1]input1!AS42</f>
        <v>0</v>
      </c>
      <c r="P42" s="222" t="e">
        <f>equal1!P42</f>
        <v>#VALUE!</v>
      </c>
      <c r="Q42" s="157">
        <f t="shared" si="4"/>
        <v>0</v>
      </c>
      <c r="R42" s="155" t="str">
        <f t="shared" si="2"/>
        <v>-</v>
      </c>
      <c r="S42" s="175" t="e">
        <f>equal1!S42</f>
        <v>#VALUE!</v>
      </c>
    </row>
    <row r="43" spans="1:19" s="3" customFormat="1" ht="18" customHeight="1" thickBot="1" x14ac:dyDescent="0.5">
      <c r="A43" s="162" t="s">
        <v>51</v>
      </c>
      <c r="B43" s="163">
        <f>input1!B43</f>
        <v>0</v>
      </c>
      <c r="C43" s="164">
        <f>input1!C43</f>
        <v>0</v>
      </c>
      <c r="D43" s="165">
        <f>input1!D43</f>
        <v>0</v>
      </c>
      <c r="E43" s="166">
        <f>input1!E43</f>
        <v>0</v>
      </c>
      <c r="F43" s="167" t="str">
        <f t="shared" si="3"/>
        <v>-</v>
      </c>
      <c r="G43" s="226" t="str">
        <f>[1]input1!AF43</f>
        <v>0</v>
      </c>
      <c r="H43" s="223" t="e">
        <f>equal1!H43</f>
        <v>#VALUE!</v>
      </c>
      <c r="I43" s="168" t="str">
        <f>[1]input1!AI43</f>
        <v>0</v>
      </c>
      <c r="J43" s="223" t="e">
        <f>equal1!J43</f>
        <v>#VALUE!</v>
      </c>
      <c r="K43" s="172" t="str">
        <f>[1]input1!AM43</f>
        <v>0</v>
      </c>
      <c r="L43" s="223" t="e">
        <f>equal1!L43</f>
        <v>#VALUE!</v>
      </c>
      <c r="M43" s="171" t="str">
        <f>[1]input1!AQ43</f>
        <v>0</v>
      </c>
      <c r="N43" s="223" t="e">
        <f>equal1!N43</f>
        <v>#VALUE!</v>
      </c>
      <c r="O43" s="172" t="str">
        <f>[1]input1!AS43</f>
        <v>0</v>
      </c>
      <c r="P43" s="224" t="e">
        <f>equal1!P43</f>
        <v>#VALUE!</v>
      </c>
      <c r="Q43" s="173">
        <f t="shared" si="4"/>
        <v>0</v>
      </c>
      <c r="R43" s="171" t="str">
        <f t="shared" si="2"/>
        <v>-</v>
      </c>
      <c r="S43" s="167" t="e">
        <f>equal1!S43</f>
        <v>#VALUE!</v>
      </c>
    </row>
    <row r="44" spans="1:19" s="3" customFormat="1" ht="18" customHeight="1" x14ac:dyDescent="0.45">
      <c r="A44" s="188" t="s">
        <v>52</v>
      </c>
      <c r="B44" s="147">
        <f>input1!B44</f>
        <v>0</v>
      </c>
      <c r="C44" s="148">
        <f>input1!C44</f>
        <v>0</v>
      </c>
      <c r="D44" s="149">
        <f>input1!D44</f>
        <v>0</v>
      </c>
      <c r="E44" s="150">
        <f>input1!E44</f>
        <v>0</v>
      </c>
      <c r="F44" s="175" t="str">
        <f t="shared" si="3"/>
        <v>-</v>
      </c>
      <c r="G44" s="153" t="str">
        <f>[1]input1!AF44</f>
        <v>0</v>
      </c>
      <c r="H44" s="154" t="e">
        <f>equal1!H44</f>
        <v>#VALUE!</v>
      </c>
      <c r="I44" s="161" t="str">
        <f>[1]input1!AI44</f>
        <v>0</v>
      </c>
      <c r="J44" s="154" t="e">
        <f>equal1!J44</f>
        <v>#VALUE!</v>
      </c>
      <c r="K44" s="159" t="str">
        <f>[1]input1!AM44</f>
        <v>0</v>
      </c>
      <c r="L44" s="154" t="e">
        <f>equal1!L44</f>
        <v>#VALUE!</v>
      </c>
      <c r="M44" s="160" t="str">
        <f>[1]input1!AQ44</f>
        <v>0</v>
      </c>
      <c r="N44" s="154" t="e">
        <f>equal1!N44</f>
        <v>#VALUE!</v>
      </c>
      <c r="O44" s="159" t="str">
        <f>[1]input1!AS44</f>
        <v>0</v>
      </c>
      <c r="P44" s="222" t="e">
        <f>equal1!P44</f>
        <v>#VALUE!</v>
      </c>
      <c r="Q44" s="176">
        <f t="shared" si="4"/>
        <v>0</v>
      </c>
      <c r="R44" s="160" t="str">
        <f t="shared" si="2"/>
        <v>-</v>
      </c>
      <c r="S44" s="175" t="e">
        <f>equal1!S44</f>
        <v>#VALUE!</v>
      </c>
    </row>
    <row r="45" spans="1:19" x14ac:dyDescent="0.4">
      <c r="A45" s="189" t="s">
        <v>64</v>
      </c>
      <c r="B45" s="147">
        <f>input1!B45</f>
        <v>0</v>
      </c>
      <c r="C45" s="148">
        <f>input1!C45</f>
        <v>0</v>
      </c>
      <c r="D45" s="149">
        <f>input1!D45</f>
        <v>0</v>
      </c>
      <c r="E45" s="150">
        <f>input1!E45</f>
        <v>0</v>
      </c>
      <c r="F45" s="151" t="str">
        <f t="shared" si="3"/>
        <v>-</v>
      </c>
      <c r="G45" s="225">
        <f>[1]input1!AF45</f>
        <v>0</v>
      </c>
      <c r="H45" s="154" t="e">
        <f>equal1!H45</f>
        <v>#VALUE!</v>
      </c>
      <c r="I45" s="156">
        <f>[1]input1!AI45</f>
        <v>0</v>
      </c>
      <c r="J45" s="154" t="e">
        <f>equal1!J45</f>
        <v>#VALUE!</v>
      </c>
      <c r="K45" s="152">
        <f>[1]input1!AM45</f>
        <v>0</v>
      </c>
      <c r="L45" s="154" t="e">
        <f>equal1!L45</f>
        <v>#VALUE!</v>
      </c>
      <c r="M45" s="155">
        <f>[1]input1!AQ45</f>
        <v>0</v>
      </c>
      <c r="N45" s="154" t="e">
        <f>equal1!N45</f>
        <v>#VALUE!</v>
      </c>
      <c r="O45" s="152">
        <f>[1]input1!AS45</f>
        <v>0</v>
      </c>
      <c r="P45" s="222" t="e">
        <f>equal1!P45</f>
        <v>#VALUE!</v>
      </c>
      <c r="Q45" s="157">
        <f t="shared" si="4"/>
        <v>0</v>
      </c>
      <c r="R45" s="155" t="str">
        <f t="shared" si="2"/>
        <v>-</v>
      </c>
      <c r="S45" s="175" t="e">
        <f>equal1!S45</f>
        <v>#VALUE!</v>
      </c>
    </row>
    <row r="46" spans="1:19" x14ac:dyDescent="0.4">
      <c r="A46" s="190" t="s">
        <v>65</v>
      </c>
      <c r="B46" s="147">
        <f>input1!B46</f>
        <v>0</v>
      </c>
      <c r="C46" s="148">
        <f>input1!C46</f>
        <v>0</v>
      </c>
      <c r="D46" s="149">
        <f>input1!D46</f>
        <v>0</v>
      </c>
      <c r="E46" s="150">
        <f>input1!E46</f>
        <v>0</v>
      </c>
      <c r="F46" s="151" t="str">
        <f t="shared" si="3"/>
        <v>-</v>
      </c>
      <c r="G46" s="225">
        <f>[1]input1!AF46</f>
        <v>0</v>
      </c>
      <c r="H46" s="154" t="e">
        <f>equal1!H46</f>
        <v>#VALUE!</v>
      </c>
      <c r="I46" s="156">
        <f>[1]input1!AI46</f>
        <v>0</v>
      </c>
      <c r="J46" s="154" t="e">
        <f>equal1!J46</f>
        <v>#VALUE!</v>
      </c>
      <c r="K46" s="152">
        <f>[1]input1!AM46</f>
        <v>0</v>
      </c>
      <c r="L46" s="154" t="e">
        <f>equal1!L46</f>
        <v>#VALUE!</v>
      </c>
      <c r="M46" s="155">
        <f>[1]input1!AQ46</f>
        <v>0</v>
      </c>
      <c r="N46" s="154" t="e">
        <f>equal1!N46</f>
        <v>#VALUE!</v>
      </c>
      <c r="O46" s="152">
        <f>[1]input1!AS46</f>
        <v>0</v>
      </c>
      <c r="P46" s="222" t="e">
        <f>equal1!P46</f>
        <v>#VALUE!</v>
      </c>
      <c r="Q46" s="157">
        <f t="shared" si="4"/>
        <v>0</v>
      </c>
      <c r="R46" s="155" t="str">
        <f t="shared" si="2"/>
        <v>-</v>
      </c>
      <c r="S46" s="175" t="e">
        <f>equal1!S46</f>
        <v>#VALUE!</v>
      </c>
    </row>
    <row r="47" spans="1:19" x14ac:dyDescent="0.4">
      <c r="A47" s="188" t="s">
        <v>66</v>
      </c>
      <c r="B47" s="147">
        <f>input1!B47</f>
        <v>0</v>
      </c>
      <c r="C47" s="148">
        <f>input1!C47</f>
        <v>0</v>
      </c>
      <c r="D47" s="149">
        <f>input1!D47</f>
        <v>0</v>
      </c>
      <c r="E47" s="150">
        <f>input1!E47</f>
        <v>0</v>
      </c>
      <c r="F47" s="151" t="str">
        <f t="shared" si="3"/>
        <v>-</v>
      </c>
      <c r="G47" s="225">
        <f>[1]input1!AF47</f>
        <v>0</v>
      </c>
      <c r="H47" s="154" t="e">
        <f>equal1!H47</f>
        <v>#VALUE!</v>
      </c>
      <c r="I47" s="156">
        <f>[1]input1!AI47</f>
        <v>0</v>
      </c>
      <c r="J47" s="154" t="e">
        <f>equal1!J47</f>
        <v>#VALUE!</v>
      </c>
      <c r="K47" s="152">
        <f>[1]input1!AM47</f>
        <v>0</v>
      </c>
      <c r="L47" s="154" t="e">
        <f>equal1!L47</f>
        <v>#VALUE!</v>
      </c>
      <c r="M47" s="155">
        <f>[1]input1!AQ47</f>
        <v>0</v>
      </c>
      <c r="N47" s="154" t="e">
        <f>equal1!N47</f>
        <v>#VALUE!</v>
      </c>
      <c r="O47" s="152">
        <f>[1]input1!AS47</f>
        <v>0</v>
      </c>
      <c r="P47" s="222" t="e">
        <f>equal1!P47</f>
        <v>#VALUE!</v>
      </c>
      <c r="Q47" s="157">
        <f t="shared" si="4"/>
        <v>0</v>
      </c>
      <c r="R47" s="155" t="str">
        <f t="shared" si="2"/>
        <v>-</v>
      </c>
      <c r="S47" s="175" t="e">
        <f>equal1!S47</f>
        <v>#VALUE!</v>
      </c>
    </row>
    <row r="48" spans="1:19" ht="21" thickBot="1" x14ac:dyDescent="0.45">
      <c r="A48" s="191" t="s">
        <v>67</v>
      </c>
      <c r="B48" s="163">
        <f>input1!B48</f>
        <v>0</v>
      </c>
      <c r="C48" s="164">
        <f>input1!C48</f>
        <v>0</v>
      </c>
      <c r="D48" s="165">
        <f>input1!D48</f>
        <v>0</v>
      </c>
      <c r="E48" s="166">
        <f>input1!E48</f>
        <v>0</v>
      </c>
      <c r="F48" s="167" t="str">
        <f t="shared" si="3"/>
        <v>-</v>
      </c>
      <c r="G48" s="226">
        <f>[1]input1!AF48</f>
        <v>0</v>
      </c>
      <c r="H48" s="223" t="e">
        <f>equal1!H48</f>
        <v>#VALUE!</v>
      </c>
      <c r="I48" s="168">
        <f>[1]input1!AI48</f>
        <v>0</v>
      </c>
      <c r="J48" s="223" t="e">
        <f>equal1!J48</f>
        <v>#VALUE!</v>
      </c>
      <c r="K48" s="172">
        <f>[1]input1!AM48</f>
        <v>0</v>
      </c>
      <c r="L48" s="223" t="e">
        <f>equal1!L48</f>
        <v>#VALUE!</v>
      </c>
      <c r="M48" s="171">
        <f>[1]input1!AQ48</f>
        <v>0</v>
      </c>
      <c r="N48" s="223" t="e">
        <f>equal1!N48</f>
        <v>#VALUE!</v>
      </c>
      <c r="O48" s="172">
        <f>[1]input1!AS48</f>
        <v>0</v>
      </c>
      <c r="P48" s="224" t="e">
        <f>equal1!P48</f>
        <v>#VALUE!</v>
      </c>
      <c r="Q48" s="173">
        <f t="shared" si="4"/>
        <v>0</v>
      </c>
      <c r="R48" s="171" t="str">
        <f t="shared" si="2"/>
        <v>-</v>
      </c>
      <c r="S48" s="167" t="e">
        <f>equal1!S48</f>
        <v>#VALUE!</v>
      </c>
    </row>
    <row r="49" spans="1:19" x14ac:dyDescent="0.4">
      <c r="A49" s="188" t="s">
        <v>68</v>
      </c>
      <c r="B49" s="147">
        <f>input1!B49</f>
        <v>0</v>
      </c>
      <c r="C49" s="148">
        <f>input1!C49</f>
        <v>0</v>
      </c>
      <c r="D49" s="149">
        <f>input1!D49</f>
        <v>0</v>
      </c>
      <c r="E49" s="150">
        <f>input1!E49</f>
        <v>0</v>
      </c>
      <c r="F49" s="175" t="str">
        <f t="shared" si="3"/>
        <v>-</v>
      </c>
      <c r="G49" s="153">
        <f>[1]input1!AF49</f>
        <v>0</v>
      </c>
      <c r="H49" s="154" t="e">
        <f>equal1!H49</f>
        <v>#VALUE!</v>
      </c>
      <c r="I49" s="161">
        <f>[1]input1!AI49</f>
        <v>0</v>
      </c>
      <c r="J49" s="154" t="e">
        <f>equal1!J49</f>
        <v>#VALUE!</v>
      </c>
      <c r="K49" s="159">
        <f>[1]input1!AM49</f>
        <v>0</v>
      </c>
      <c r="L49" s="154" t="e">
        <f>equal1!L49</f>
        <v>#VALUE!</v>
      </c>
      <c r="M49" s="160">
        <f>[1]input1!AQ49</f>
        <v>0</v>
      </c>
      <c r="N49" s="154" t="e">
        <f>equal1!N49</f>
        <v>#VALUE!</v>
      </c>
      <c r="O49" s="159">
        <f>[1]input1!AS49</f>
        <v>0</v>
      </c>
      <c r="P49" s="222" t="e">
        <f>equal1!P49</f>
        <v>#VALUE!</v>
      </c>
      <c r="Q49" s="176">
        <f t="shared" si="4"/>
        <v>0</v>
      </c>
      <c r="R49" s="160" t="str">
        <f t="shared" si="2"/>
        <v>-</v>
      </c>
      <c r="S49" s="175" t="e">
        <f>equal1!S49</f>
        <v>#VALUE!</v>
      </c>
    </row>
    <row r="50" spans="1:19" x14ac:dyDescent="0.4">
      <c r="A50" s="189" t="s">
        <v>69</v>
      </c>
      <c r="B50" s="147">
        <f>input1!B50</f>
        <v>0</v>
      </c>
      <c r="C50" s="148">
        <f>input1!C50</f>
        <v>0</v>
      </c>
      <c r="D50" s="149">
        <f>input1!D50</f>
        <v>0</v>
      </c>
      <c r="E50" s="150">
        <f>input1!E50</f>
        <v>0</v>
      </c>
      <c r="F50" s="151" t="str">
        <f t="shared" si="3"/>
        <v>-</v>
      </c>
      <c r="G50" s="225">
        <f>[1]input1!AF50</f>
        <v>0</v>
      </c>
      <c r="H50" s="154" t="e">
        <f>equal1!H50</f>
        <v>#VALUE!</v>
      </c>
      <c r="I50" s="156">
        <f>[1]input1!AI50</f>
        <v>0</v>
      </c>
      <c r="J50" s="154" t="e">
        <f>equal1!J50</f>
        <v>#VALUE!</v>
      </c>
      <c r="K50" s="152">
        <f>[1]input1!AM50</f>
        <v>0</v>
      </c>
      <c r="L50" s="154" t="e">
        <f>equal1!L50</f>
        <v>#VALUE!</v>
      </c>
      <c r="M50" s="155">
        <f>[1]input1!AQ50</f>
        <v>0</v>
      </c>
      <c r="N50" s="154" t="e">
        <f>equal1!N50</f>
        <v>#VALUE!</v>
      </c>
      <c r="O50" s="152">
        <f>[1]input1!AS50</f>
        <v>0</v>
      </c>
      <c r="P50" s="222" t="e">
        <f>equal1!P50</f>
        <v>#VALUE!</v>
      </c>
      <c r="Q50" s="157">
        <f t="shared" si="4"/>
        <v>0</v>
      </c>
      <c r="R50" s="155" t="str">
        <f t="shared" si="2"/>
        <v>-</v>
      </c>
      <c r="S50" s="175" t="e">
        <f>equal1!S50</f>
        <v>#VALUE!</v>
      </c>
    </row>
    <row r="51" spans="1:19" x14ac:dyDescent="0.4">
      <c r="A51" s="190" t="s">
        <v>70</v>
      </c>
      <c r="B51" s="147">
        <f>input1!B51</f>
        <v>0</v>
      </c>
      <c r="C51" s="148">
        <f>input1!C51</f>
        <v>0</v>
      </c>
      <c r="D51" s="149">
        <f>input1!D51</f>
        <v>0</v>
      </c>
      <c r="E51" s="150">
        <f>input1!E51</f>
        <v>0</v>
      </c>
      <c r="F51" s="151" t="str">
        <f t="shared" si="3"/>
        <v>-</v>
      </c>
      <c r="G51" s="225">
        <f>[1]input1!AF51</f>
        <v>0</v>
      </c>
      <c r="H51" s="154" t="e">
        <f>equal1!H51</f>
        <v>#VALUE!</v>
      </c>
      <c r="I51" s="156">
        <f>[1]input1!AI51</f>
        <v>0</v>
      </c>
      <c r="J51" s="154" t="e">
        <f>equal1!J51</f>
        <v>#VALUE!</v>
      </c>
      <c r="K51" s="152">
        <f>[1]input1!AM51</f>
        <v>0</v>
      </c>
      <c r="L51" s="154" t="e">
        <f>equal1!L51</f>
        <v>#VALUE!</v>
      </c>
      <c r="M51" s="155">
        <f>[1]input1!AQ51</f>
        <v>0</v>
      </c>
      <c r="N51" s="154" t="e">
        <f>equal1!N51</f>
        <v>#VALUE!</v>
      </c>
      <c r="O51" s="152">
        <f>[1]input1!AS51</f>
        <v>0</v>
      </c>
      <c r="P51" s="222" t="e">
        <f>equal1!P51</f>
        <v>#VALUE!</v>
      </c>
      <c r="Q51" s="157">
        <f t="shared" si="4"/>
        <v>0</v>
      </c>
      <c r="R51" s="155" t="str">
        <f t="shared" si="2"/>
        <v>-</v>
      </c>
      <c r="S51" s="175" t="e">
        <f>equal1!S51</f>
        <v>#VALUE!</v>
      </c>
    </row>
    <row r="52" spans="1:19" x14ac:dyDescent="0.4">
      <c r="A52" s="188" t="s">
        <v>71</v>
      </c>
      <c r="B52" s="147">
        <f>input1!B52</f>
        <v>0</v>
      </c>
      <c r="C52" s="148">
        <f>input1!C52</f>
        <v>0</v>
      </c>
      <c r="D52" s="149">
        <f>input1!D52</f>
        <v>0</v>
      </c>
      <c r="E52" s="150">
        <f>input1!E52</f>
        <v>0</v>
      </c>
      <c r="F52" s="151" t="str">
        <f t="shared" si="3"/>
        <v>-</v>
      </c>
      <c r="G52" s="225">
        <f>[1]input1!AF52</f>
        <v>0</v>
      </c>
      <c r="H52" s="154" t="e">
        <f>equal1!H52</f>
        <v>#VALUE!</v>
      </c>
      <c r="I52" s="156">
        <f>[1]input1!AI52</f>
        <v>0</v>
      </c>
      <c r="J52" s="154" t="e">
        <f>equal1!J52</f>
        <v>#VALUE!</v>
      </c>
      <c r="K52" s="152">
        <f>[1]input1!AM52</f>
        <v>0</v>
      </c>
      <c r="L52" s="154" t="e">
        <f>equal1!L52</f>
        <v>#VALUE!</v>
      </c>
      <c r="M52" s="155">
        <f>[1]input1!AQ52</f>
        <v>0</v>
      </c>
      <c r="N52" s="154" t="e">
        <f>equal1!N52</f>
        <v>#VALUE!</v>
      </c>
      <c r="O52" s="152">
        <f>[1]input1!AS52</f>
        <v>0</v>
      </c>
      <c r="P52" s="222" t="e">
        <f>equal1!P52</f>
        <v>#VALUE!</v>
      </c>
      <c r="Q52" s="157">
        <f t="shared" si="4"/>
        <v>0</v>
      </c>
      <c r="R52" s="155" t="str">
        <f t="shared" si="2"/>
        <v>-</v>
      </c>
      <c r="S52" s="175" t="e">
        <f>equal1!S52</f>
        <v>#VALUE!</v>
      </c>
    </row>
    <row r="53" spans="1:19" ht="21" thickBot="1" x14ac:dyDescent="0.45">
      <c r="A53" s="191" t="s">
        <v>72</v>
      </c>
      <c r="B53" s="163">
        <f>input1!B53</f>
        <v>0</v>
      </c>
      <c r="C53" s="164">
        <f>input1!C53</f>
        <v>0</v>
      </c>
      <c r="D53" s="165">
        <f>input1!D53</f>
        <v>0</v>
      </c>
      <c r="E53" s="166">
        <f>input1!E53</f>
        <v>0</v>
      </c>
      <c r="F53" s="167" t="str">
        <f t="shared" si="3"/>
        <v>-</v>
      </c>
      <c r="G53" s="226">
        <f>[1]input1!AF53</f>
        <v>0</v>
      </c>
      <c r="H53" s="223" t="e">
        <f>equal1!H53</f>
        <v>#VALUE!</v>
      </c>
      <c r="I53" s="168">
        <f>[1]input1!AI53</f>
        <v>0</v>
      </c>
      <c r="J53" s="223" t="e">
        <f>equal1!J53</f>
        <v>#VALUE!</v>
      </c>
      <c r="K53" s="172">
        <f>[1]input1!AM53</f>
        <v>0</v>
      </c>
      <c r="L53" s="223" t="e">
        <f>equal1!L53</f>
        <v>#VALUE!</v>
      </c>
      <c r="M53" s="171">
        <f>[1]input1!AQ53</f>
        <v>0</v>
      </c>
      <c r="N53" s="223" t="e">
        <f>equal1!N53</f>
        <v>#VALUE!</v>
      </c>
      <c r="O53" s="172">
        <f>[1]input1!AS53</f>
        <v>0</v>
      </c>
      <c r="P53" s="224" t="e">
        <f>equal1!P53</f>
        <v>#VALUE!</v>
      </c>
      <c r="Q53" s="173">
        <f t="shared" si="4"/>
        <v>0</v>
      </c>
      <c r="R53" s="171" t="str">
        <f t="shared" si="2"/>
        <v>-</v>
      </c>
      <c r="S53" s="167" t="e">
        <f>equal1!S53</f>
        <v>#VALUE!</v>
      </c>
    </row>
    <row r="54" spans="1:19" x14ac:dyDescent="0.4">
      <c r="A54" s="188">
        <v>51</v>
      </c>
      <c r="B54" s="147">
        <f>input1!B54</f>
        <v>0</v>
      </c>
      <c r="C54" s="148">
        <f>input1!C54</f>
        <v>0</v>
      </c>
      <c r="D54" s="149">
        <f>input1!D54</f>
        <v>0</v>
      </c>
      <c r="E54" s="150">
        <f>input1!E54</f>
        <v>0</v>
      </c>
      <c r="F54" s="175" t="str">
        <f>IF(E54=1,"ชาย",IF(E54=2,"หญิง","-"))</f>
        <v>-</v>
      </c>
      <c r="G54" s="153">
        <f>[1]input1!AF54</f>
        <v>0</v>
      </c>
      <c r="H54" s="154" t="e">
        <f>equal1!H54</f>
        <v>#VALUE!</v>
      </c>
      <c r="I54" s="161">
        <f>[1]input1!AI54</f>
        <v>0</v>
      </c>
      <c r="J54" s="154" t="e">
        <f>equal1!J54</f>
        <v>#VALUE!</v>
      </c>
      <c r="K54" s="159">
        <f>[1]input1!AM54</f>
        <v>0</v>
      </c>
      <c r="L54" s="154" t="e">
        <f>equal1!L54</f>
        <v>#VALUE!</v>
      </c>
      <c r="M54" s="160">
        <f>[1]input1!AQ54</f>
        <v>0</v>
      </c>
      <c r="N54" s="154" t="e">
        <f>equal1!N54</f>
        <v>#VALUE!</v>
      </c>
      <c r="O54" s="159">
        <f>[1]input1!AS54</f>
        <v>0</v>
      </c>
      <c r="P54" s="222" t="e">
        <f>equal1!P54</f>
        <v>#VALUE!</v>
      </c>
      <c r="Q54" s="176">
        <f>G54+I54+K54+M54+O54</f>
        <v>0</v>
      </c>
      <c r="R54" s="160" t="str">
        <f>IF(Q54&lt;1,"-",Q54)</f>
        <v>-</v>
      </c>
      <c r="S54" s="175" t="e">
        <f>equal1!S54</f>
        <v>#VALUE!</v>
      </c>
    </row>
    <row r="55" spans="1:19" x14ac:dyDescent="0.4">
      <c r="A55" s="189">
        <v>52</v>
      </c>
      <c r="B55" s="147">
        <f>input1!B55</f>
        <v>0</v>
      </c>
      <c r="C55" s="148">
        <f>input1!C55</f>
        <v>0</v>
      </c>
      <c r="D55" s="149">
        <f>input1!D55</f>
        <v>0</v>
      </c>
      <c r="E55" s="150">
        <f>input1!E55</f>
        <v>0</v>
      </c>
      <c r="F55" s="151" t="str">
        <f>IF(E55=1,"ชาย",IF(E55=2,"หญิง","-"))</f>
        <v>-</v>
      </c>
      <c r="G55" s="225">
        <f>[1]input1!AF55</f>
        <v>0</v>
      </c>
      <c r="H55" s="154" t="e">
        <f>equal1!H55</f>
        <v>#VALUE!</v>
      </c>
      <c r="I55" s="156">
        <f>[1]input1!AI55</f>
        <v>0</v>
      </c>
      <c r="J55" s="154" t="e">
        <f>equal1!J55</f>
        <v>#VALUE!</v>
      </c>
      <c r="K55" s="152">
        <f>[1]input1!AM55</f>
        <v>0</v>
      </c>
      <c r="L55" s="154" t="e">
        <f>equal1!L55</f>
        <v>#VALUE!</v>
      </c>
      <c r="M55" s="155">
        <f>[1]input1!AQ55</f>
        <v>0</v>
      </c>
      <c r="N55" s="154" t="e">
        <f>equal1!N55</f>
        <v>#VALUE!</v>
      </c>
      <c r="O55" s="152">
        <f>[1]input1!AS55</f>
        <v>0</v>
      </c>
      <c r="P55" s="222" t="e">
        <f>equal1!P55</f>
        <v>#VALUE!</v>
      </c>
      <c r="Q55" s="157">
        <f>G55+I55+K55+M55+O55</f>
        <v>0</v>
      </c>
      <c r="R55" s="155" t="str">
        <f>IF(Q55&lt;1,"-",Q55)</f>
        <v>-</v>
      </c>
      <c r="S55" s="175" t="e">
        <f>equal1!S55</f>
        <v>#VALUE!</v>
      </c>
    </row>
    <row r="56" spans="1:19" x14ac:dyDescent="0.4">
      <c r="A56" s="190">
        <v>53</v>
      </c>
      <c r="B56" s="147">
        <f>input1!B56</f>
        <v>0</v>
      </c>
      <c r="C56" s="148">
        <f>input1!C56</f>
        <v>0</v>
      </c>
      <c r="D56" s="149">
        <f>input1!D56</f>
        <v>0</v>
      </c>
      <c r="E56" s="150">
        <f>input1!E56</f>
        <v>0</v>
      </c>
      <c r="F56" s="151" t="str">
        <f>IF(E56=1,"ชาย",IF(E56=2,"หญิง","-"))</f>
        <v>-</v>
      </c>
      <c r="G56" s="225">
        <f>[1]input1!AF56</f>
        <v>0</v>
      </c>
      <c r="H56" s="154" t="e">
        <f>equal1!H56</f>
        <v>#VALUE!</v>
      </c>
      <c r="I56" s="156">
        <f>[1]input1!AI56</f>
        <v>0</v>
      </c>
      <c r="J56" s="154" t="e">
        <f>equal1!J56</f>
        <v>#VALUE!</v>
      </c>
      <c r="K56" s="152">
        <f>[1]input1!AM56</f>
        <v>0</v>
      </c>
      <c r="L56" s="154" t="e">
        <f>equal1!L56</f>
        <v>#VALUE!</v>
      </c>
      <c r="M56" s="155">
        <f>[1]input1!AQ56</f>
        <v>0</v>
      </c>
      <c r="N56" s="154" t="e">
        <f>equal1!N56</f>
        <v>#VALUE!</v>
      </c>
      <c r="O56" s="152">
        <f>[1]input1!AS56</f>
        <v>0</v>
      </c>
      <c r="P56" s="222" t="e">
        <f>equal1!P56</f>
        <v>#VALUE!</v>
      </c>
      <c r="Q56" s="157">
        <f>G56+I56+K56+M56+O56</f>
        <v>0</v>
      </c>
      <c r="R56" s="155" t="str">
        <f>IF(Q56&lt;1,"-",Q56)</f>
        <v>-</v>
      </c>
      <c r="S56" s="175" t="e">
        <f>equal1!S56</f>
        <v>#VALUE!</v>
      </c>
    </row>
    <row r="57" spans="1:19" x14ac:dyDescent="0.4">
      <c r="A57" s="188">
        <v>54</v>
      </c>
      <c r="B57" s="147">
        <f>input1!B57</f>
        <v>0</v>
      </c>
      <c r="C57" s="148">
        <f>input1!C57</f>
        <v>0</v>
      </c>
      <c r="D57" s="149">
        <f>input1!D57</f>
        <v>0</v>
      </c>
      <c r="E57" s="150">
        <f>input1!E57</f>
        <v>0</v>
      </c>
      <c r="F57" s="151" t="str">
        <f>IF(E57=1,"ชาย",IF(E57=2,"หญิง","-"))</f>
        <v>-</v>
      </c>
      <c r="G57" s="225">
        <f>[1]input1!AF57</f>
        <v>0</v>
      </c>
      <c r="H57" s="154" t="e">
        <f>equal1!H57</f>
        <v>#VALUE!</v>
      </c>
      <c r="I57" s="156">
        <f>[1]input1!AI57</f>
        <v>0</v>
      </c>
      <c r="J57" s="154" t="e">
        <f>equal1!J57</f>
        <v>#VALUE!</v>
      </c>
      <c r="K57" s="152">
        <f>[1]input1!AM57</f>
        <v>0</v>
      </c>
      <c r="L57" s="154" t="e">
        <f>equal1!L57</f>
        <v>#VALUE!</v>
      </c>
      <c r="M57" s="155">
        <f>[1]input1!AQ57</f>
        <v>0</v>
      </c>
      <c r="N57" s="154" t="e">
        <f>equal1!N57</f>
        <v>#VALUE!</v>
      </c>
      <c r="O57" s="152">
        <f>[1]input1!AS57</f>
        <v>0</v>
      </c>
      <c r="P57" s="222" t="e">
        <f>equal1!P57</f>
        <v>#VALUE!</v>
      </c>
      <c r="Q57" s="157">
        <f>G57+I57+K57+M57+O57</f>
        <v>0</v>
      </c>
      <c r="R57" s="155" t="str">
        <f>IF(Q57&lt;1,"-",Q57)</f>
        <v>-</v>
      </c>
      <c r="S57" s="175" t="e">
        <f>equal1!S57</f>
        <v>#VALUE!</v>
      </c>
    </row>
    <row r="58" spans="1:19" ht="21" thickBot="1" x14ac:dyDescent="0.45">
      <c r="A58" s="191">
        <v>55</v>
      </c>
      <c r="B58" s="163">
        <f>input1!B58</f>
        <v>0</v>
      </c>
      <c r="C58" s="164">
        <f>input1!C58</f>
        <v>0</v>
      </c>
      <c r="D58" s="165">
        <f>input1!D58</f>
        <v>0</v>
      </c>
      <c r="E58" s="166">
        <f>input1!E58</f>
        <v>0</v>
      </c>
      <c r="F58" s="167" t="str">
        <f>IF(E58=1,"ชาย",IF(E58=2,"หญิง","-"))</f>
        <v>-</v>
      </c>
      <c r="G58" s="226">
        <f>[1]input1!AF58</f>
        <v>0</v>
      </c>
      <c r="H58" s="223" t="e">
        <f>equal1!H58</f>
        <v>#VALUE!</v>
      </c>
      <c r="I58" s="168">
        <f>[1]input1!AI58</f>
        <v>0</v>
      </c>
      <c r="J58" s="223" t="e">
        <f>equal1!J58</f>
        <v>#VALUE!</v>
      </c>
      <c r="K58" s="172">
        <f>[1]input1!AM58</f>
        <v>0</v>
      </c>
      <c r="L58" s="223" t="e">
        <f>equal1!L58</f>
        <v>#VALUE!</v>
      </c>
      <c r="M58" s="171">
        <f>[1]input1!AQ58</f>
        <v>0</v>
      </c>
      <c r="N58" s="223" t="e">
        <f>equal1!N58</f>
        <v>#VALUE!</v>
      </c>
      <c r="O58" s="172">
        <f>[1]input1!AS58</f>
        <v>0</v>
      </c>
      <c r="P58" s="224" t="e">
        <f>equal1!P58</f>
        <v>#VALUE!</v>
      </c>
      <c r="Q58" s="173">
        <f>G58+I58+K58+M58+O58</f>
        <v>0</v>
      </c>
      <c r="R58" s="171" t="str">
        <f>IF(Q58&lt;1,"-",Q58)</f>
        <v>-</v>
      </c>
      <c r="S58" s="167" t="e">
        <f>equal1!S58</f>
        <v>#VALUE!</v>
      </c>
    </row>
  </sheetData>
  <sheetProtection password="EC15" sheet="1" formatCells="0" formatColumns="0" formatRows="0" insertColumns="0" insertRows="0" insertHyperlinks="0" deleteColumns="0" deleteRows="0" sort="0" autoFilter="0" pivotTables="0"/>
  <mergeCells count="3">
    <mergeCell ref="A1:F1"/>
    <mergeCell ref="H1:S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3" max="18" man="1"/>
  </rowBreaks>
  <ignoredErrors>
    <ignoredError sqref="A4:A5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zoomScaleSheetLayoutView="100" workbookViewId="0">
      <pane ySplit="3" topLeftCell="A4" activePane="bottomLeft" state="frozen"/>
      <selection pane="bottomLeft" sqref="A1:F1"/>
    </sheetView>
  </sheetViews>
  <sheetFormatPr defaultRowHeight="20.25" x14ac:dyDescent="0.4"/>
  <cols>
    <col min="1" max="1" width="2.625" style="1" bestFit="1" customWidth="1"/>
    <col min="2" max="2" width="4" style="1" bestFit="1" customWidth="1"/>
    <col min="3" max="3" width="5.625" style="1" bestFit="1" customWidth="1"/>
    <col min="4" max="4" width="34.25" style="1" customWidth="1"/>
    <col min="5" max="5" width="0" style="1" hidden="1" customWidth="1"/>
    <col min="6" max="6" width="4.125" style="1" bestFit="1" customWidth="1"/>
    <col min="7" max="7" width="3.875" style="1" hidden="1" customWidth="1"/>
    <col min="8" max="8" width="10.75" style="1" bestFit="1" customWidth="1"/>
    <col min="9" max="9" width="3.875" style="1" hidden="1" customWidth="1"/>
    <col min="10" max="10" width="12.625" style="1" customWidth="1"/>
    <col min="11" max="11" width="3.875" style="1" hidden="1" customWidth="1"/>
    <col min="12" max="12" width="8.125" style="1" bestFit="1" customWidth="1"/>
    <col min="13" max="13" width="3.875" style="1" hidden="1" customWidth="1"/>
    <col min="14" max="14" width="11.75" style="1" bestFit="1" customWidth="1"/>
    <col min="15" max="15" width="3.875" style="1" hidden="1" customWidth="1"/>
    <col min="16" max="16" width="9.125" style="1" bestFit="1" customWidth="1"/>
    <col min="17" max="17" width="0.125" style="1" hidden="1" customWidth="1"/>
    <col min="18" max="18" width="3.5" style="1" hidden="1" customWidth="1"/>
    <col min="19" max="19" width="11.875" style="1" bestFit="1" customWidth="1"/>
    <col min="20" max="16384" width="9" style="1"/>
  </cols>
  <sheetData>
    <row r="1" spans="1:19" ht="21.75" customHeight="1" thickBot="1" x14ac:dyDescent="0.5">
      <c r="A1" s="254" t="str">
        <f>input1!A1</f>
        <v>การแปรผลคะแนน SDQ ระบบดูแล ช่วยเหลือนักเรียน</v>
      </c>
      <c r="B1" s="255"/>
      <c r="C1" s="255"/>
      <c r="D1" s="255"/>
      <c r="E1" s="255"/>
      <c r="F1" s="256"/>
      <c r="G1" s="121"/>
      <c r="H1" s="254" t="s">
        <v>76</v>
      </c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6"/>
    </row>
    <row r="2" spans="1:19" ht="22.5" customHeight="1" thickBot="1" x14ac:dyDescent="0.5">
      <c r="A2" s="254" t="str">
        <f>input1!A2</f>
        <v>ชั้น ม.   4/2   ชื่อครูที่ปรึกษา ครูวิรัช ศรีโกเศรษฐ , ครูบพิตร ชูพยุง</v>
      </c>
      <c r="B2" s="255"/>
      <c r="C2" s="255"/>
      <c r="D2" s="255"/>
      <c r="E2" s="255"/>
      <c r="F2" s="256"/>
      <c r="G2" s="121"/>
      <c r="H2" s="122" t="s">
        <v>56</v>
      </c>
      <c r="I2" s="123"/>
      <c r="J2" s="122" t="s">
        <v>57</v>
      </c>
      <c r="K2" s="123"/>
      <c r="L2" s="122" t="s">
        <v>58</v>
      </c>
      <c r="M2" s="123"/>
      <c r="N2" s="122" t="s">
        <v>59</v>
      </c>
      <c r="O2" s="123"/>
      <c r="P2" s="122" t="s">
        <v>60</v>
      </c>
      <c r="Q2" s="123"/>
      <c r="R2" s="123"/>
      <c r="S2" s="122" t="s">
        <v>61</v>
      </c>
    </row>
    <row r="3" spans="1:19" ht="21.75" thickBot="1" x14ac:dyDescent="0.5">
      <c r="A3" s="119" t="s">
        <v>7</v>
      </c>
      <c r="B3" s="124" t="s">
        <v>8</v>
      </c>
      <c r="C3" s="120" t="s">
        <v>9</v>
      </c>
      <c r="D3" s="124" t="s">
        <v>10</v>
      </c>
      <c r="E3" s="120" t="s">
        <v>11</v>
      </c>
      <c r="F3" s="125" t="s">
        <v>11</v>
      </c>
      <c r="G3" s="126" t="s">
        <v>62</v>
      </c>
      <c r="H3" s="124" t="s">
        <v>63</v>
      </c>
      <c r="I3" s="127" t="s">
        <v>62</v>
      </c>
      <c r="J3" s="129" t="s">
        <v>63</v>
      </c>
      <c r="K3" s="130" t="s">
        <v>62</v>
      </c>
      <c r="L3" s="131" t="s">
        <v>63</v>
      </c>
      <c r="M3" s="126" t="s">
        <v>62</v>
      </c>
      <c r="N3" s="124" t="s">
        <v>63</v>
      </c>
      <c r="O3" s="130" t="s">
        <v>62</v>
      </c>
      <c r="P3" s="132" t="s">
        <v>63</v>
      </c>
      <c r="Q3" s="133"/>
      <c r="R3" s="126" t="s">
        <v>62</v>
      </c>
      <c r="S3" s="124" t="s">
        <v>63</v>
      </c>
    </row>
    <row r="4" spans="1:19" s="3" customFormat="1" ht="18" customHeight="1" x14ac:dyDescent="0.45">
      <c r="A4" s="134" t="s">
        <v>12</v>
      </c>
      <c r="B4" s="221" t="str">
        <f>input1!B4</f>
        <v>2</v>
      </c>
      <c r="C4" s="148">
        <f>input1!C4</f>
        <v>25798</v>
      </c>
      <c r="D4" s="149" t="str">
        <f>input1!D4</f>
        <v>นางสาวชรินรัตน์ เผ่าผม</v>
      </c>
      <c r="E4" s="150">
        <f>input1!E4</f>
        <v>2</v>
      </c>
      <c r="F4" s="139" t="str">
        <f>IF(E4=1,"ชาย",IF(E4=2,"หญิง","-"))</f>
        <v>หญิง</v>
      </c>
      <c r="G4" s="159">
        <f>[1]input2!AF4</f>
        <v>9</v>
      </c>
      <c r="H4" s="154" t="str">
        <f>equal2!H4</f>
        <v>ปกติ</v>
      </c>
      <c r="I4" s="160">
        <f>[1]input2!AI4</f>
        <v>8</v>
      </c>
      <c r="J4" s="154" t="str">
        <f>equal2!J4</f>
        <v>ปกติ</v>
      </c>
      <c r="K4" s="140">
        <f>[1]input2!AM4</f>
        <v>6</v>
      </c>
      <c r="L4" s="154" t="str">
        <f>equal2!L4</f>
        <v>ปกติ</v>
      </c>
      <c r="M4" s="161">
        <f>[1]input2!AQ4</f>
        <v>7</v>
      </c>
      <c r="N4" s="154" t="str">
        <f>equal2!N4</f>
        <v>ปกติ</v>
      </c>
      <c r="O4" s="159">
        <f>[1]input2!AS4</f>
        <v>13</v>
      </c>
      <c r="P4" s="222" t="str">
        <f>equal2!P4</f>
        <v>มีจุดแข็ง</v>
      </c>
      <c r="Q4" s="176">
        <f>G4+I4+K4+M4+O4</f>
        <v>43</v>
      </c>
      <c r="R4" s="160">
        <f>IF(Q4&lt;1,"-",Q4)</f>
        <v>43</v>
      </c>
      <c r="S4" s="175" t="str">
        <f>equal2!S4</f>
        <v>ปกติ</v>
      </c>
    </row>
    <row r="5" spans="1:19" s="3" customFormat="1" ht="18" customHeight="1" x14ac:dyDescent="0.45">
      <c r="A5" s="146" t="s">
        <v>13</v>
      </c>
      <c r="B5" s="147" t="str">
        <f>input1!B5</f>
        <v>2</v>
      </c>
      <c r="C5" s="148">
        <f>input1!C5</f>
        <v>25800</v>
      </c>
      <c r="D5" s="149" t="str">
        <f>input1!D5</f>
        <v>นางสาวรณดา แย้มถนอม</v>
      </c>
      <c r="E5" s="150">
        <f>input1!E5</f>
        <v>2</v>
      </c>
      <c r="F5" s="151" t="str">
        <f t="shared" ref="F5:F38" si="0">IF(E5=1,"ชาย",IF(E5=2,"หญิง","-"))</f>
        <v>หญิง</v>
      </c>
      <c r="G5" s="152">
        <f>[1]input2!AF5</f>
        <v>5</v>
      </c>
      <c r="H5" s="154" t="str">
        <f>equal2!H5</f>
        <v>ปกติ</v>
      </c>
      <c r="I5" s="155">
        <f>[1]input2!AI5</f>
        <v>5</v>
      </c>
      <c r="J5" s="154" t="str">
        <f>equal2!J5</f>
        <v>ปกติ</v>
      </c>
      <c r="K5" s="152">
        <f>[1]input2!AM5</f>
        <v>6</v>
      </c>
      <c r="L5" s="154" t="str">
        <f>equal2!L5</f>
        <v>ปกติ</v>
      </c>
      <c r="M5" s="156">
        <f>[1]input2!AQ5</f>
        <v>6</v>
      </c>
      <c r="N5" s="154" t="str">
        <f>equal2!N5</f>
        <v>ปกติ</v>
      </c>
      <c r="O5" s="152">
        <f>[1]input2!AS5</f>
        <v>10</v>
      </c>
      <c r="P5" s="222" t="str">
        <f>equal2!P5</f>
        <v>มีจุดแข็ง</v>
      </c>
      <c r="Q5" s="157">
        <f t="shared" ref="Q5:Q38" si="1">G5+I5+K5+M5+O5</f>
        <v>32</v>
      </c>
      <c r="R5" s="155">
        <f t="shared" ref="R5:R53" si="2">IF(Q5&lt;1,"-",Q5)</f>
        <v>32</v>
      </c>
      <c r="S5" s="175" t="str">
        <f>equal2!S5</f>
        <v>ปกติ</v>
      </c>
    </row>
    <row r="6" spans="1:19" s="3" customFormat="1" ht="18" customHeight="1" x14ac:dyDescent="0.45">
      <c r="A6" s="158" t="s">
        <v>14</v>
      </c>
      <c r="B6" s="147" t="str">
        <f>input1!B6</f>
        <v>2</v>
      </c>
      <c r="C6" s="148">
        <f>input1!C6</f>
        <v>25865</v>
      </c>
      <c r="D6" s="149" t="str">
        <f>input1!D6</f>
        <v>นางสาวอนิศรี เซี่ยงฉิน</v>
      </c>
      <c r="E6" s="150">
        <f>input1!E6</f>
        <v>2</v>
      </c>
      <c r="F6" s="151" t="str">
        <f t="shared" si="0"/>
        <v>หญิง</v>
      </c>
      <c r="G6" s="159">
        <f>[1]input2!AF6</f>
        <v>9</v>
      </c>
      <c r="H6" s="154" t="str">
        <f>equal2!H6</f>
        <v>ปกติ</v>
      </c>
      <c r="I6" s="160">
        <f>[1]input2!AI6</f>
        <v>5</v>
      </c>
      <c r="J6" s="154" t="str">
        <f>equal2!J6</f>
        <v>ปกติ</v>
      </c>
      <c r="K6" s="159">
        <f>[1]input2!AM6</f>
        <v>6</v>
      </c>
      <c r="L6" s="154" t="str">
        <f>equal2!L6</f>
        <v>ปกติ</v>
      </c>
      <c r="M6" s="161">
        <f>[1]input2!AQ6</f>
        <v>5</v>
      </c>
      <c r="N6" s="154" t="str">
        <f>equal2!N6</f>
        <v>ปกติ</v>
      </c>
      <c r="O6" s="159">
        <f>[1]input2!AS6</f>
        <v>11</v>
      </c>
      <c r="P6" s="222" t="str">
        <f>equal2!P6</f>
        <v>มีจุดแข็ง</v>
      </c>
      <c r="Q6" s="157">
        <f t="shared" si="1"/>
        <v>36</v>
      </c>
      <c r="R6" s="155">
        <f t="shared" si="2"/>
        <v>36</v>
      </c>
      <c r="S6" s="175" t="str">
        <f>equal2!S6</f>
        <v>ปกติ</v>
      </c>
    </row>
    <row r="7" spans="1:19" s="3" customFormat="1" ht="18" customHeight="1" x14ac:dyDescent="0.45">
      <c r="A7" s="134" t="s">
        <v>15</v>
      </c>
      <c r="B7" s="147" t="str">
        <f>input1!B7</f>
        <v>2</v>
      </c>
      <c r="C7" s="148">
        <f>input1!C7</f>
        <v>25898</v>
      </c>
      <c r="D7" s="149" t="str">
        <f>input1!D7</f>
        <v>นางสาวจิราภา แก้วคูณเมือง</v>
      </c>
      <c r="E7" s="150">
        <f>input1!E7</f>
        <v>2</v>
      </c>
      <c r="F7" s="151" t="str">
        <f t="shared" si="0"/>
        <v>หญิง</v>
      </c>
      <c r="G7" s="152">
        <f>[1]input2!AF7</f>
        <v>5</v>
      </c>
      <c r="H7" s="154" t="str">
        <f>equal2!H7</f>
        <v>มีปัญหา</v>
      </c>
      <c r="I7" s="155">
        <f>[1]input2!AI7</f>
        <v>5</v>
      </c>
      <c r="J7" s="154" t="str">
        <f>equal2!J7</f>
        <v>ปกติ</v>
      </c>
      <c r="K7" s="152">
        <f>[1]input2!AM7</f>
        <v>5</v>
      </c>
      <c r="L7" s="154" t="str">
        <f>equal2!L7</f>
        <v>ปกติ</v>
      </c>
      <c r="M7" s="156">
        <f>[1]input2!AQ7</f>
        <v>6</v>
      </c>
      <c r="N7" s="154" t="str">
        <f>equal2!N7</f>
        <v>ปกติ</v>
      </c>
      <c r="O7" s="152">
        <f>[1]input2!AS7</f>
        <v>14</v>
      </c>
      <c r="P7" s="222" t="str">
        <f>equal2!P7</f>
        <v>มีจุดแข็ง</v>
      </c>
      <c r="Q7" s="157">
        <f t="shared" si="1"/>
        <v>35</v>
      </c>
      <c r="R7" s="155">
        <f t="shared" si="2"/>
        <v>35</v>
      </c>
      <c r="S7" s="175" t="str">
        <f>equal2!S7</f>
        <v>ปกติ</v>
      </c>
    </row>
    <row r="8" spans="1:19" s="3" customFormat="1" ht="18" customHeight="1" thickBot="1" x14ac:dyDescent="0.5">
      <c r="A8" s="162" t="s">
        <v>16</v>
      </c>
      <c r="B8" s="163" t="str">
        <f>input1!B8</f>
        <v>2</v>
      </c>
      <c r="C8" s="164">
        <f>input1!C8</f>
        <v>25899</v>
      </c>
      <c r="D8" s="165" t="str">
        <f>input1!D8</f>
        <v>นางสาวสิริประภา ทองมี</v>
      </c>
      <c r="E8" s="166">
        <f>input1!E8</f>
        <v>2</v>
      </c>
      <c r="F8" s="167" t="str">
        <f t="shared" si="0"/>
        <v>หญิง</v>
      </c>
      <c r="G8" s="168">
        <f>[1]input2!AF8</f>
        <v>10</v>
      </c>
      <c r="H8" s="223" t="str">
        <f>equal2!H8</f>
        <v>เสี่ยง</v>
      </c>
      <c r="I8" s="171">
        <f>[1]input2!AI8</f>
        <v>7</v>
      </c>
      <c r="J8" s="223" t="str">
        <f>equal2!J8</f>
        <v>มีปัญหา</v>
      </c>
      <c r="K8" s="172">
        <f>[1]input2!AM8</f>
        <v>7</v>
      </c>
      <c r="L8" s="223" t="str">
        <f>equal2!L8</f>
        <v>ปกติ</v>
      </c>
      <c r="M8" s="168">
        <f>[1]input2!AQ8</f>
        <v>9</v>
      </c>
      <c r="N8" s="223" t="str">
        <f>equal2!N8</f>
        <v>เสี่ยง</v>
      </c>
      <c r="O8" s="172">
        <f>[1]input2!AS8</f>
        <v>10</v>
      </c>
      <c r="P8" s="224" t="str">
        <f>equal2!P8</f>
        <v>มีจุดแข็ง</v>
      </c>
      <c r="Q8" s="173">
        <f t="shared" si="1"/>
        <v>43</v>
      </c>
      <c r="R8" s="171">
        <f t="shared" si="2"/>
        <v>43</v>
      </c>
      <c r="S8" s="167" t="str">
        <f>equal2!S8</f>
        <v>มีปัญหา</v>
      </c>
    </row>
    <row r="9" spans="1:19" s="3" customFormat="1" ht="18" customHeight="1" x14ac:dyDescent="0.45">
      <c r="A9" s="134" t="s">
        <v>17</v>
      </c>
      <c r="B9" s="147" t="str">
        <f>input1!B9</f>
        <v>2</v>
      </c>
      <c r="C9" s="148">
        <f>input1!C9</f>
        <v>26070</v>
      </c>
      <c r="D9" s="149" t="str">
        <f>input1!D9</f>
        <v>นางสาวธนัชญา รัตนบำรุง</v>
      </c>
      <c r="E9" s="150">
        <f>input1!E9</f>
        <v>2</v>
      </c>
      <c r="F9" s="175" t="str">
        <f t="shared" si="0"/>
        <v>หญิง</v>
      </c>
      <c r="G9" s="159">
        <f>[1]input2!AF9</f>
        <v>7</v>
      </c>
      <c r="H9" s="154" t="str">
        <f>equal2!H9</f>
        <v>ปกติ</v>
      </c>
      <c r="I9" s="160">
        <f>[1]input2!AI9</f>
        <v>7</v>
      </c>
      <c r="J9" s="154" t="str">
        <f>equal2!J9</f>
        <v>ปกติ</v>
      </c>
      <c r="K9" s="159">
        <f>[1]input2!AM9</f>
        <v>7</v>
      </c>
      <c r="L9" s="154" t="str">
        <f>equal2!L9</f>
        <v>ปกติ</v>
      </c>
      <c r="M9" s="161">
        <f>[1]input2!AQ9</f>
        <v>6</v>
      </c>
      <c r="N9" s="154" t="str">
        <f>equal2!N9</f>
        <v>ปกติ</v>
      </c>
      <c r="O9" s="159">
        <f>[1]input2!AS9</f>
        <v>10</v>
      </c>
      <c r="P9" s="222" t="str">
        <f>equal2!P9</f>
        <v>มีจุดแข็ง</v>
      </c>
      <c r="Q9" s="176">
        <f t="shared" si="1"/>
        <v>37</v>
      </c>
      <c r="R9" s="160">
        <f t="shared" si="2"/>
        <v>37</v>
      </c>
      <c r="S9" s="175" t="str">
        <f>equal2!S9</f>
        <v>ปกติ</v>
      </c>
    </row>
    <row r="10" spans="1:19" s="3" customFormat="1" ht="18" customHeight="1" x14ac:dyDescent="0.45">
      <c r="A10" s="146" t="s">
        <v>18</v>
      </c>
      <c r="B10" s="147" t="str">
        <f>input1!B10</f>
        <v>2</v>
      </c>
      <c r="C10" s="148">
        <f>input1!C10</f>
        <v>26194</v>
      </c>
      <c r="D10" s="149" t="str">
        <f>input1!D10</f>
        <v>นางสาวสุกัญญา  สวัสดิ์ประทานชัย</v>
      </c>
      <c r="E10" s="150">
        <f>input1!E10</f>
        <v>2</v>
      </c>
      <c r="F10" s="151" t="str">
        <f t="shared" si="0"/>
        <v>หญิง</v>
      </c>
      <c r="G10" s="159">
        <f>[1]input2!AF10</f>
        <v>5</v>
      </c>
      <c r="H10" s="154" t="str">
        <f>equal2!H10</f>
        <v>มีปัญหา</v>
      </c>
      <c r="I10" s="160">
        <f>[1]input2!AI10</f>
        <v>6</v>
      </c>
      <c r="J10" s="154" t="str">
        <f>equal2!J10</f>
        <v>เสี่ยง</v>
      </c>
      <c r="K10" s="159">
        <f>[1]input2!AM10</f>
        <v>7</v>
      </c>
      <c r="L10" s="154" t="str">
        <f>equal2!L10</f>
        <v>ปกติ</v>
      </c>
      <c r="M10" s="161">
        <f>[1]input2!AQ10</f>
        <v>6</v>
      </c>
      <c r="N10" s="154" t="str">
        <f>equal2!N10</f>
        <v>ปกติ</v>
      </c>
      <c r="O10" s="159">
        <f>[1]input2!AS10</f>
        <v>10</v>
      </c>
      <c r="P10" s="222" t="str">
        <f>equal2!P10</f>
        <v>มีจุดแข็ง</v>
      </c>
      <c r="Q10" s="157">
        <f t="shared" si="1"/>
        <v>34</v>
      </c>
      <c r="R10" s="155">
        <f t="shared" si="2"/>
        <v>34</v>
      </c>
      <c r="S10" s="175" t="str">
        <f>equal2!S10</f>
        <v>มีปัญหา</v>
      </c>
    </row>
    <row r="11" spans="1:19" s="3" customFormat="1" ht="18" customHeight="1" x14ac:dyDescent="0.45">
      <c r="A11" s="158" t="s">
        <v>19</v>
      </c>
      <c r="B11" s="147" t="str">
        <f>input1!B11</f>
        <v>2</v>
      </c>
      <c r="C11" s="148">
        <f>input1!C11</f>
        <v>26195</v>
      </c>
      <c r="D11" s="149" t="str">
        <f>input1!D11</f>
        <v>นางสาวเกวรี  ปลั่งกลาง</v>
      </c>
      <c r="E11" s="150">
        <f>input1!E11</f>
        <v>2</v>
      </c>
      <c r="F11" s="151" t="str">
        <f t="shared" si="0"/>
        <v>หญิง</v>
      </c>
      <c r="G11" s="152">
        <f>[1]input2!AF11</f>
        <v>6</v>
      </c>
      <c r="H11" s="154" t="str">
        <f>equal2!H11</f>
        <v>เสี่ยง</v>
      </c>
      <c r="I11" s="155">
        <f>[1]input2!AI11</f>
        <v>6</v>
      </c>
      <c r="J11" s="154" t="str">
        <f>equal2!J11</f>
        <v>ปกติ</v>
      </c>
      <c r="K11" s="152">
        <f>[1]input2!AM11</f>
        <v>7</v>
      </c>
      <c r="L11" s="154" t="str">
        <f>equal2!L11</f>
        <v>ปกติ</v>
      </c>
      <c r="M11" s="156">
        <f>[1]input2!AQ11</f>
        <v>6</v>
      </c>
      <c r="N11" s="154" t="str">
        <f>equal2!N11</f>
        <v>ปกติ</v>
      </c>
      <c r="O11" s="152">
        <f>[1]input2!AS11</f>
        <v>9</v>
      </c>
      <c r="P11" s="222" t="str">
        <f>equal2!P11</f>
        <v>มีจุดแข็ง</v>
      </c>
      <c r="Q11" s="157">
        <f t="shared" si="1"/>
        <v>34</v>
      </c>
      <c r="R11" s="155">
        <f t="shared" si="2"/>
        <v>34</v>
      </c>
      <c r="S11" s="175" t="str">
        <f>equal2!S11</f>
        <v>ปกติ</v>
      </c>
    </row>
    <row r="12" spans="1:19" s="3" customFormat="1" ht="18" customHeight="1" x14ac:dyDescent="0.45">
      <c r="A12" s="134" t="s">
        <v>20</v>
      </c>
      <c r="B12" s="147">
        <f>input1!B12</f>
        <v>0</v>
      </c>
      <c r="C12" s="148">
        <f>input1!C12</f>
        <v>0</v>
      </c>
      <c r="D12" s="149">
        <f>input1!D12</f>
        <v>0</v>
      </c>
      <c r="E12" s="150">
        <f>input1!E12</f>
        <v>0</v>
      </c>
      <c r="F12" s="151" t="str">
        <f t="shared" si="0"/>
        <v>-</v>
      </c>
      <c r="G12" s="159">
        <f>[1]input2!AF12</f>
        <v>5</v>
      </c>
      <c r="H12" s="154" t="e">
        <f>equal2!H12</f>
        <v>#VALUE!</v>
      </c>
      <c r="I12" s="160">
        <f>[1]input2!AI12</f>
        <v>5</v>
      </c>
      <c r="J12" s="154" t="e">
        <f>equal2!J12</f>
        <v>#VALUE!</v>
      </c>
      <c r="K12" s="159">
        <f>[1]input2!AM12</f>
        <v>5</v>
      </c>
      <c r="L12" s="154" t="e">
        <f>equal2!L12</f>
        <v>#VALUE!</v>
      </c>
      <c r="M12" s="161">
        <f>[1]input2!AQ12</f>
        <v>6</v>
      </c>
      <c r="N12" s="154" t="e">
        <f>equal2!N12</f>
        <v>#VALUE!</v>
      </c>
      <c r="O12" s="159">
        <f>[1]input2!AS12</f>
        <v>13</v>
      </c>
      <c r="P12" s="222" t="e">
        <f>equal2!P12</f>
        <v>#VALUE!</v>
      </c>
      <c r="Q12" s="157">
        <f t="shared" si="1"/>
        <v>34</v>
      </c>
      <c r="R12" s="155">
        <f t="shared" si="2"/>
        <v>34</v>
      </c>
      <c r="S12" s="175" t="e">
        <f>equal2!S12</f>
        <v>#VALUE!</v>
      </c>
    </row>
    <row r="13" spans="1:19" s="3" customFormat="1" ht="18" customHeight="1" thickBot="1" x14ac:dyDescent="0.5">
      <c r="A13" s="162" t="s">
        <v>21</v>
      </c>
      <c r="B13" s="163">
        <f>input1!B13</f>
        <v>0</v>
      </c>
      <c r="C13" s="164">
        <f>input1!C13</f>
        <v>0</v>
      </c>
      <c r="D13" s="165">
        <f>input1!D13</f>
        <v>0</v>
      </c>
      <c r="E13" s="166">
        <f>input1!E13</f>
        <v>0</v>
      </c>
      <c r="F13" s="167" t="str">
        <f t="shared" si="0"/>
        <v>-</v>
      </c>
      <c r="G13" s="168">
        <f>[1]input2!AF13</f>
        <v>5</v>
      </c>
      <c r="H13" s="223" t="e">
        <f>equal2!H13</f>
        <v>#VALUE!</v>
      </c>
      <c r="I13" s="171">
        <f>[1]input2!AI13</f>
        <v>5</v>
      </c>
      <c r="J13" s="223" t="e">
        <f>equal2!J13</f>
        <v>#VALUE!</v>
      </c>
      <c r="K13" s="172">
        <f>[1]input2!AM13</f>
        <v>5</v>
      </c>
      <c r="L13" s="223" t="e">
        <f>equal2!L13</f>
        <v>#VALUE!</v>
      </c>
      <c r="M13" s="168">
        <f>[1]input2!AQ13</f>
        <v>6</v>
      </c>
      <c r="N13" s="223" t="e">
        <f>equal2!N13</f>
        <v>#VALUE!</v>
      </c>
      <c r="O13" s="172">
        <f>[1]input2!AS13</f>
        <v>12</v>
      </c>
      <c r="P13" s="224" t="e">
        <f>equal2!P13</f>
        <v>#VALUE!</v>
      </c>
      <c r="Q13" s="173">
        <f t="shared" si="1"/>
        <v>33</v>
      </c>
      <c r="R13" s="171">
        <f t="shared" si="2"/>
        <v>33</v>
      </c>
      <c r="S13" s="167" t="e">
        <f>equal2!S13</f>
        <v>#VALUE!</v>
      </c>
    </row>
    <row r="14" spans="1:19" s="3" customFormat="1" ht="18" customHeight="1" x14ac:dyDescent="0.45">
      <c r="A14" s="134" t="s">
        <v>22</v>
      </c>
      <c r="B14" s="147">
        <f>input1!B14</f>
        <v>0</v>
      </c>
      <c r="C14" s="148">
        <f>input1!C14</f>
        <v>0</v>
      </c>
      <c r="D14" s="149">
        <f>input1!D14</f>
        <v>0</v>
      </c>
      <c r="E14" s="150">
        <f>input1!E14</f>
        <v>0</v>
      </c>
      <c r="F14" s="175" t="str">
        <f t="shared" si="0"/>
        <v>-</v>
      </c>
      <c r="G14" s="159">
        <f>[1]input2!AF14</f>
        <v>5</v>
      </c>
      <c r="H14" s="154" t="e">
        <f>equal2!H14</f>
        <v>#VALUE!</v>
      </c>
      <c r="I14" s="160">
        <f>[1]input2!AI14</f>
        <v>6</v>
      </c>
      <c r="J14" s="154" t="e">
        <f>equal2!J14</f>
        <v>#VALUE!</v>
      </c>
      <c r="K14" s="159">
        <f>[1]input2!AM14</f>
        <v>7</v>
      </c>
      <c r="L14" s="154" t="e">
        <f>equal2!L14</f>
        <v>#VALUE!</v>
      </c>
      <c r="M14" s="161">
        <f>[1]input2!AQ14</f>
        <v>6</v>
      </c>
      <c r="N14" s="154" t="e">
        <f>equal2!N14</f>
        <v>#VALUE!</v>
      </c>
      <c r="O14" s="159">
        <f>[1]input2!AS14</f>
        <v>11</v>
      </c>
      <c r="P14" s="222" t="e">
        <f>equal2!P14</f>
        <v>#VALUE!</v>
      </c>
      <c r="Q14" s="176">
        <f t="shared" si="1"/>
        <v>35</v>
      </c>
      <c r="R14" s="160">
        <f t="shared" si="2"/>
        <v>35</v>
      </c>
      <c r="S14" s="175" t="e">
        <f>equal2!S14</f>
        <v>#VALUE!</v>
      </c>
    </row>
    <row r="15" spans="1:19" s="3" customFormat="1" ht="18" customHeight="1" x14ac:dyDescent="0.45">
      <c r="A15" s="146" t="s">
        <v>23</v>
      </c>
      <c r="B15" s="147">
        <f>input1!B15</f>
        <v>0</v>
      </c>
      <c r="C15" s="148">
        <f>input1!C15</f>
        <v>0</v>
      </c>
      <c r="D15" s="149">
        <f>input1!D15</f>
        <v>0</v>
      </c>
      <c r="E15" s="150">
        <f>input1!E15</f>
        <v>0</v>
      </c>
      <c r="F15" s="151" t="str">
        <f t="shared" si="0"/>
        <v>-</v>
      </c>
      <c r="G15" s="152">
        <f>[1]input2!AF15</f>
        <v>5</v>
      </c>
      <c r="H15" s="154" t="e">
        <f>equal2!H15</f>
        <v>#VALUE!</v>
      </c>
      <c r="I15" s="155">
        <f>[1]input2!AI15</f>
        <v>7</v>
      </c>
      <c r="J15" s="154" t="e">
        <f>equal2!J15</f>
        <v>#VALUE!</v>
      </c>
      <c r="K15" s="152">
        <f>[1]input2!AM15</f>
        <v>7</v>
      </c>
      <c r="L15" s="154" t="e">
        <f>equal2!L15</f>
        <v>#VALUE!</v>
      </c>
      <c r="M15" s="156">
        <f>[1]input2!AQ15</f>
        <v>7</v>
      </c>
      <c r="N15" s="154" t="e">
        <f>equal2!N15</f>
        <v>#VALUE!</v>
      </c>
      <c r="O15" s="152">
        <f>[1]input2!AS15</f>
        <v>12</v>
      </c>
      <c r="P15" s="222" t="e">
        <f>equal2!P15</f>
        <v>#VALUE!</v>
      </c>
      <c r="Q15" s="157">
        <f t="shared" si="1"/>
        <v>38</v>
      </c>
      <c r="R15" s="155">
        <f t="shared" si="2"/>
        <v>38</v>
      </c>
      <c r="S15" s="175" t="e">
        <f>equal2!S15</f>
        <v>#VALUE!</v>
      </c>
    </row>
    <row r="16" spans="1:19" s="3" customFormat="1" ht="18" customHeight="1" x14ac:dyDescent="0.45">
      <c r="A16" s="158" t="s">
        <v>24</v>
      </c>
      <c r="B16" s="147">
        <f>input1!B16</f>
        <v>0</v>
      </c>
      <c r="C16" s="148">
        <f>input1!C16</f>
        <v>0</v>
      </c>
      <c r="D16" s="149">
        <f>input1!D16</f>
        <v>0</v>
      </c>
      <c r="E16" s="150">
        <f>input1!E16</f>
        <v>0</v>
      </c>
      <c r="F16" s="151" t="str">
        <f t="shared" si="0"/>
        <v>-</v>
      </c>
      <c r="G16" s="159">
        <f>[1]input2!AF16</f>
        <v>5</v>
      </c>
      <c r="H16" s="154" t="e">
        <f>equal2!H16</f>
        <v>#VALUE!</v>
      </c>
      <c r="I16" s="160">
        <f>[1]input2!AI16</f>
        <v>8</v>
      </c>
      <c r="J16" s="154" t="e">
        <f>equal2!J16</f>
        <v>#VALUE!</v>
      </c>
      <c r="K16" s="159">
        <f>[1]input2!AM16</f>
        <v>8</v>
      </c>
      <c r="L16" s="154" t="e">
        <f>equal2!L16</f>
        <v>#VALUE!</v>
      </c>
      <c r="M16" s="161">
        <f>[1]input2!AQ16</f>
        <v>6</v>
      </c>
      <c r="N16" s="154" t="e">
        <f>equal2!N16</f>
        <v>#VALUE!</v>
      </c>
      <c r="O16" s="159">
        <f>[1]input2!AS16</f>
        <v>11</v>
      </c>
      <c r="P16" s="222" t="e">
        <f>equal2!P16</f>
        <v>#VALUE!</v>
      </c>
      <c r="Q16" s="157">
        <f t="shared" si="1"/>
        <v>38</v>
      </c>
      <c r="R16" s="155">
        <f t="shared" si="2"/>
        <v>38</v>
      </c>
      <c r="S16" s="175" t="e">
        <f>equal2!S16</f>
        <v>#VALUE!</v>
      </c>
    </row>
    <row r="17" spans="1:31" s="3" customFormat="1" ht="18" customHeight="1" x14ac:dyDescent="0.45">
      <c r="A17" s="134" t="s">
        <v>25</v>
      </c>
      <c r="B17" s="147">
        <f>input1!B17</f>
        <v>0</v>
      </c>
      <c r="C17" s="148">
        <f>input1!C17</f>
        <v>0</v>
      </c>
      <c r="D17" s="149">
        <f>input1!D17</f>
        <v>0</v>
      </c>
      <c r="E17" s="150">
        <f>input1!E17</f>
        <v>0</v>
      </c>
      <c r="F17" s="151" t="str">
        <f t="shared" si="0"/>
        <v>-</v>
      </c>
      <c r="G17" s="152">
        <f>[1]input2!AF17</f>
        <v>5</v>
      </c>
      <c r="H17" s="154" t="e">
        <f>equal2!H17</f>
        <v>#VALUE!</v>
      </c>
      <c r="I17" s="155">
        <f>[1]input2!AI17</f>
        <v>6</v>
      </c>
      <c r="J17" s="154" t="e">
        <f>equal2!J17</f>
        <v>#VALUE!</v>
      </c>
      <c r="K17" s="152">
        <f>[1]input2!AM17</f>
        <v>6</v>
      </c>
      <c r="L17" s="154" t="e">
        <f>equal2!L17</f>
        <v>#VALUE!</v>
      </c>
      <c r="M17" s="156">
        <f>[1]input2!AQ17</f>
        <v>6</v>
      </c>
      <c r="N17" s="154" t="e">
        <f>equal2!N17</f>
        <v>#VALUE!</v>
      </c>
      <c r="O17" s="152">
        <f>[1]input2!AS17</f>
        <v>14</v>
      </c>
      <c r="P17" s="222" t="e">
        <f>equal2!P17</f>
        <v>#VALUE!</v>
      </c>
      <c r="Q17" s="157">
        <f t="shared" si="1"/>
        <v>37</v>
      </c>
      <c r="R17" s="155">
        <f t="shared" si="2"/>
        <v>37</v>
      </c>
      <c r="S17" s="175" t="e">
        <f>equal2!S17</f>
        <v>#VALUE!</v>
      </c>
    </row>
    <row r="18" spans="1:31" s="3" customFormat="1" ht="18" customHeight="1" thickBot="1" x14ac:dyDescent="0.5">
      <c r="A18" s="162" t="s">
        <v>26</v>
      </c>
      <c r="B18" s="163">
        <f>input1!B18</f>
        <v>0</v>
      </c>
      <c r="C18" s="164">
        <f>input1!C18</f>
        <v>0</v>
      </c>
      <c r="D18" s="165">
        <f>input1!D18</f>
        <v>0</v>
      </c>
      <c r="E18" s="166">
        <f>input1!E18</f>
        <v>0</v>
      </c>
      <c r="F18" s="167" t="str">
        <f t="shared" si="0"/>
        <v>-</v>
      </c>
      <c r="G18" s="168">
        <f>[1]input2!AF18</f>
        <v>5</v>
      </c>
      <c r="H18" s="223" t="e">
        <f>equal2!H18</f>
        <v>#VALUE!</v>
      </c>
      <c r="I18" s="171">
        <f>[1]input2!AI18</f>
        <v>5</v>
      </c>
      <c r="J18" s="223" t="e">
        <f>equal2!J18</f>
        <v>#VALUE!</v>
      </c>
      <c r="K18" s="172">
        <f>[1]input2!AM18</f>
        <v>5</v>
      </c>
      <c r="L18" s="223" t="e">
        <f>equal2!L18</f>
        <v>#VALUE!</v>
      </c>
      <c r="M18" s="168">
        <f>[1]input2!AQ18</f>
        <v>7</v>
      </c>
      <c r="N18" s="223" t="e">
        <f>equal2!N18</f>
        <v>#VALUE!</v>
      </c>
      <c r="O18" s="172">
        <f>[1]input2!AS18</f>
        <v>14</v>
      </c>
      <c r="P18" s="224" t="e">
        <f>equal2!P18</f>
        <v>#VALUE!</v>
      </c>
      <c r="Q18" s="173">
        <f t="shared" si="1"/>
        <v>36</v>
      </c>
      <c r="R18" s="171">
        <f t="shared" si="2"/>
        <v>36</v>
      </c>
      <c r="S18" s="167" t="e">
        <f>equal2!S18</f>
        <v>#VALUE!</v>
      </c>
    </row>
    <row r="19" spans="1:31" s="3" customFormat="1" ht="18" customHeight="1" x14ac:dyDescent="0.45">
      <c r="A19" s="134" t="s">
        <v>27</v>
      </c>
      <c r="B19" s="147">
        <f>input1!B19</f>
        <v>0</v>
      </c>
      <c r="C19" s="148">
        <f>input1!C19</f>
        <v>0</v>
      </c>
      <c r="D19" s="149">
        <f>input1!D19</f>
        <v>0</v>
      </c>
      <c r="E19" s="150">
        <f>input1!E19</f>
        <v>0</v>
      </c>
      <c r="F19" s="175" t="str">
        <f t="shared" si="0"/>
        <v>-</v>
      </c>
      <c r="G19" s="159">
        <f>[1]input2!AF19</f>
        <v>5</v>
      </c>
      <c r="H19" s="154" t="e">
        <f>equal2!H19</f>
        <v>#VALUE!</v>
      </c>
      <c r="I19" s="160">
        <f>[1]input2!AI19</f>
        <v>5</v>
      </c>
      <c r="J19" s="154" t="e">
        <f>equal2!J19</f>
        <v>#VALUE!</v>
      </c>
      <c r="K19" s="159">
        <f>[1]input2!AM19</f>
        <v>5</v>
      </c>
      <c r="L19" s="154" t="e">
        <f>equal2!L19</f>
        <v>#VALUE!</v>
      </c>
      <c r="M19" s="161">
        <f>[1]input2!AQ19</f>
        <v>6</v>
      </c>
      <c r="N19" s="154" t="e">
        <f>equal2!N19</f>
        <v>#VALUE!</v>
      </c>
      <c r="O19" s="159">
        <f>[1]input2!AS19</f>
        <v>13</v>
      </c>
      <c r="P19" s="222" t="e">
        <f>equal2!P19</f>
        <v>#VALUE!</v>
      </c>
      <c r="Q19" s="176">
        <f t="shared" si="1"/>
        <v>34</v>
      </c>
      <c r="R19" s="160">
        <f t="shared" si="2"/>
        <v>34</v>
      </c>
      <c r="S19" s="175" t="e">
        <f>equal2!S19</f>
        <v>#VALUE!</v>
      </c>
    </row>
    <row r="20" spans="1:31" s="3" customFormat="1" ht="18" customHeight="1" x14ac:dyDescent="0.45">
      <c r="A20" s="146" t="s">
        <v>28</v>
      </c>
      <c r="B20" s="147">
        <f>input1!B20</f>
        <v>0</v>
      </c>
      <c r="C20" s="148">
        <f>input1!C20</f>
        <v>0</v>
      </c>
      <c r="D20" s="149">
        <f>input1!D20</f>
        <v>0</v>
      </c>
      <c r="E20" s="150">
        <f>input1!E20</f>
        <v>0</v>
      </c>
      <c r="F20" s="151" t="str">
        <f t="shared" si="0"/>
        <v>-</v>
      </c>
      <c r="G20" s="159">
        <f>[1]input2!AF20</f>
        <v>5</v>
      </c>
      <c r="H20" s="154" t="e">
        <f>equal2!H20</f>
        <v>#VALUE!</v>
      </c>
      <c r="I20" s="160">
        <f>[1]input2!AI20</f>
        <v>6</v>
      </c>
      <c r="J20" s="154" t="e">
        <f>equal2!J20</f>
        <v>#VALUE!</v>
      </c>
      <c r="K20" s="159">
        <f>[1]input2!AM20</f>
        <v>5</v>
      </c>
      <c r="L20" s="154" t="e">
        <f>equal2!L20</f>
        <v>#VALUE!</v>
      </c>
      <c r="M20" s="161">
        <f>[1]input2!AQ20</f>
        <v>7</v>
      </c>
      <c r="N20" s="154" t="e">
        <f>equal2!N20</f>
        <v>#VALUE!</v>
      </c>
      <c r="O20" s="159">
        <f>[1]input2!AS20</f>
        <v>12</v>
      </c>
      <c r="P20" s="222" t="e">
        <f>equal2!P20</f>
        <v>#VALUE!</v>
      </c>
      <c r="Q20" s="157">
        <f t="shared" si="1"/>
        <v>35</v>
      </c>
      <c r="R20" s="155">
        <f t="shared" si="2"/>
        <v>35</v>
      </c>
      <c r="S20" s="175" t="e">
        <f>equal2!S20</f>
        <v>#VALUE!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158" t="s">
        <v>29</v>
      </c>
      <c r="B21" s="147">
        <f>input1!B21</f>
        <v>0</v>
      </c>
      <c r="C21" s="148">
        <f>input1!C21</f>
        <v>0</v>
      </c>
      <c r="D21" s="149">
        <f>input1!D21</f>
        <v>0</v>
      </c>
      <c r="E21" s="150">
        <f>input1!E21</f>
        <v>0</v>
      </c>
      <c r="F21" s="151" t="str">
        <f t="shared" si="0"/>
        <v>-</v>
      </c>
      <c r="G21" s="152">
        <f>[1]input2!AF21</f>
        <v>5</v>
      </c>
      <c r="H21" s="154" t="e">
        <f>equal2!H21</f>
        <v>#VALUE!</v>
      </c>
      <c r="I21" s="155">
        <f>[1]input2!AI21</f>
        <v>6</v>
      </c>
      <c r="J21" s="154" t="e">
        <f>equal2!J21</f>
        <v>#VALUE!</v>
      </c>
      <c r="K21" s="152">
        <f>[1]input2!AM21</f>
        <v>8</v>
      </c>
      <c r="L21" s="154" t="e">
        <f>equal2!L21</f>
        <v>#VALUE!</v>
      </c>
      <c r="M21" s="156">
        <f>[1]input2!AQ21</f>
        <v>6</v>
      </c>
      <c r="N21" s="154" t="e">
        <f>equal2!N21</f>
        <v>#VALUE!</v>
      </c>
      <c r="O21" s="152">
        <f>[1]input2!AS21</f>
        <v>8</v>
      </c>
      <c r="P21" s="222" t="e">
        <f>equal2!P21</f>
        <v>#VALUE!</v>
      </c>
      <c r="Q21" s="157">
        <f t="shared" si="1"/>
        <v>33</v>
      </c>
      <c r="R21" s="155">
        <f t="shared" si="2"/>
        <v>33</v>
      </c>
      <c r="S21" s="175" t="e">
        <f>equal2!S21</f>
        <v>#VALUE!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134" t="s">
        <v>30</v>
      </c>
      <c r="B22" s="147">
        <f>input1!B22</f>
        <v>0</v>
      </c>
      <c r="C22" s="148">
        <f>input1!C22</f>
        <v>0</v>
      </c>
      <c r="D22" s="149">
        <f>input1!D22</f>
        <v>0</v>
      </c>
      <c r="E22" s="150">
        <f>input1!E22</f>
        <v>0</v>
      </c>
      <c r="F22" s="151" t="str">
        <f t="shared" si="0"/>
        <v>-</v>
      </c>
      <c r="G22" s="159">
        <f>[1]input2!AF22</f>
        <v>5</v>
      </c>
      <c r="H22" s="154" t="e">
        <f>equal2!H22</f>
        <v>#VALUE!</v>
      </c>
      <c r="I22" s="160">
        <f>[1]input2!AI22</f>
        <v>6</v>
      </c>
      <c r="J22" s="154" t="e">
        <f>equal2!J22</f>
        <v>#VALUE!</v>
      </c>
      <c r="K22" s="159">
        <f>[1]input2!AM22</f>
        <v>6</v>
      </c>
      <c r="L22" s="154" t="e">
        <f>equal2!L22</f>
        <v>#VALUE!</v>
      </c>
      <c r="M22" s="161">
        <f>[1]input2!AQ22</f>
        <v>6</v>
      </c>
      <c r="N22" s="154" t="e">
        <f>equal2!N22</f>
        <v>#VALUE!</v>
      </c>
      <c r="O22" s="159">
        <f>[1]input2!AS22</f>
        <v>10</v>
      </c>
      <c r="P22" s="222" t="e">
        <f>equal2!P22</f>
        <v>#VALUE!</v>
      </c>
      <c r="Q22" s="157">
        <f t="shared" si="1"/>
        <v>33</v>
      </c>
      <c r="R22" s="155">
        <f t="shared" si="2"/>
        <v>33</v>
      </c>
      <c r="S22" s="175" t="e">
        <f>equal2!S22</f>
        <v>#VALUE!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thickBot="1" x14ac:dyDescent="0.5">
      <c r="A23" s="162" t="s">
        <v>31</v>
      </c>
      <c r="B23" s="163">
        <f>input1!B23</f>
        <v>0</v>
      </c>
      <c r="C23" s="164">
        <f>input1!C23</f>
        <v>0</v>
      </c>
      <c r="D23" s="165">
        <f>input1!D23</f>
        <v>0</v>
      </c>
      <c r="E23" s="166">
        <f>input1!E23</f>
        <v>0</v>
      </c>
      <c r="F23" s="167" t="str">
        <f t="shared" si="0"/>
        <v>-</v>
      </c>
      <c r="G23" s="168">
        <f>[1]input2!AF23</f>
        <v>5</v>
      </c>
      <c r="H23" s="223" t="e">
        <f>equal2!H23</f>
        <v>#VALUE!</v>
      </c>
      <c r="I23" s="171">
        <f>[1]input2!AI23</f>
        <v>6</v>
      </c>
      <c r="J23" s="223" t="e">
        <f>equal2!J23</f>
        <v>#VALUE!</v>
      </c>
      <c r="K23" s="172">
        <f>[1]input2!AM23</f>
        <v>6</v>
      </c>
      <c r="L23" s="223" t="e">
        <f>equal2!L23</f>
        <v>#VALUE!</v>
      </c>
      <c r="M23" s="168">
        <f>[1]input2!AQ23</f>
        <v>7</v>
      </c>
      <c r="N23" s="223" t="e">
        <f>equal2!N23</f>
        <v>#VALUE!</v>
      </c>
      <c r="O23" s="172">
        <f>[1]input2!AS23</f>
        <v>9</v>
      </c>
      <c r="P23" s="224" t="e">
        <f>equal2!P23</f>
        <v>#VALUE!</v>
      </c>
      <c r="Q23" s="173">
        <f t="shared" si="1"/>
        <v>33</v>
      </c>
      <c r="R23" s="171">
        <f t="shared" si="2"/>
        <v>33</v>
      </c>
      <c r="S23" s="167" t="e">
        <f>equal2!S23</f>
        <v>#VALUE!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134" t="s">
        <v>32</v>
      </c>
      <c r="B24" s="147">
        <f>input1!B24</f>
        <v>0</v>
      </c>
      <c r="C24" s="148">
        <f>input1!C24</f>
        <v>0</v>
      </c>
      <c r="D24" s="149">
        <f>input1!D24</f>
        <v>0</v>
      </c>
      <c r="E24" s="150">
        <f>input1!E24</f>
        <v>0</v>
      </c>
      <c r="F24" s="175" t="str">
        <f t="shared" si="0"/>
        <v>-</v>
      </c>
      <c r="G24" s="159">
        <f>[1]input2!AF24</f>
        <v>5</v>
      </c>
      <c r="H24" s="154" t="e">
        <f>equal2!H24</f>
        <v>#VALUE!</v>
      </c>
      <c r="I24" s="160">
        <f>[1]input2!AI24</f>
        <v>5</v>
      </c>
      <c r="J24" s="154" t="e">
        <f>equal2!J24</f>
        <v>#VALUE!</v>
      </c>
      <c r="K24" s="159">
        <f>[1]input2!AM24</f>
        <v>5</v>
      </c>
      <c r="L24" s="154" t="e">
        <f>equal2!L24</f>
        <v>#VALUE!</v>
      </c>
      <c r="M24" s="161">
        <f>[1]input2!AQ24</f>
        <v>6</v>
      </c>
      <c r="N24" s="154" t="e">
        <f>equal2!N24</f>
        <v>#VALUE!</v>
      </c>
      <c r="O24" s="159">
        <f>[1]input2!AS24</f>
        <v>12</v>
      </c>
      <c r="P24" s="222" t="e">
        <f>equal2!P24</f>
        <v>#VALUE!</v>
      </c>
      <c r="Q24" s="176">
        <f t="shared" si="1"/>
        <v>33</v>
      </c>
      <c r="R24" s="160">
        <f t="shared" si="2"/>
        <v>33</v>
      </c>
      <c r="S24" s="175" t="e">
        <f>equal2!S24</f>
        <v>#VALUE!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146" t="s">
        <v>33</v>
      </c>
      <c r="B25" s="147">
        <f>input1!B25</f>
        <v>0</v>
      </c>
      <c r="C25" s="148">
        <f>input1!C25</f>
        <v>0</v>
      </c>
      <c r="D25" s="149">
        <f>input1!D25</f>
        <v>0</v>
      </c>
      <c r="E25" s="150">
        <f>input1!E25</f>
        <v>0</v>
      </c>
      <c r="F25" s="151" t="str">
        <f t="shared" si="0"/>
        <v>-</v>
      </c>
      <c r="G25" s="152">
        <f>[1]input2!AF25</f>
        <v>6</v>
      </c>
      <c r="H25" s="154" t="e">
        <f>equal2!H25</f>
        <v>#VALUE!</v>
      </c>
      <c r="I25" s="155">
        <f>[1]input2!AI25</f>
        <v>6</v>
      </c>
      <c r="J25" s="154" t="e">
        <f>equal2!J25</f>
        <v>#VALUE!</v>
      </c>
      <c r="K25" s="152">
        <f>[1]input2!AM25</f>
        <v>7</v>
      </c>
      <c r="L25" s="154" t="e">
        <f>equal2!L25</f>
        <v>#VALUE!</v>
      </c>
      <c r="M25" s="156">
        <f>[1]input2!AQ25</f>
        <v>6</v>
      </c>
      <c r="N25" s="154" t="e">
        <f>equal2!N25</f>
        <v>#VALUE!</v>
      </c>
      <c r="O25" s="152">
        <f>[1]input2!AS25</f>
        <v>9</v>
      </c>
      <c r="P25" s="222" t="e">
        <f>equal2!P25</f>
        <v>#VALUE!</v>
      </c>
      <c r="Q25" s="157">
        <f t="shared" si="1"/>
        <v>34</v>
      </c>
      <c r="R25" s="155">
        <f t="shared" si="2"/>
        <v>34</v>
      </c>
      <c r="S25" s="175" t="e">
        <f>equal2!S25</f>
        <v>#VALUE!</v>
      </c>
    </row>
    <row r="26" spans="1:31" s="3" customFormat="1" ht="18" customHeight="1" x14ac:dyDescent="0.45">
      <c r="A26" s="158" t="s">
        <v>34</v>
      </c>
      <c r="B26" s="147">
        <f>input1!B26</f>
        <v>0</v>
      </c>
      <c r="C26" s="148">
        <f>input1!C26</f>
        <v>0</v>
      </c>
      <c r="D26" s="149">
        <f>input1!D26</f>
        <v>0</v>
      </c>
      <c r="E26" s="150">
        <f>input1!E26</f>
        <v>0</v>
      </c>
      <c r="F26" s="151" t="str">
        <f t="shared" si="0"/>
        <v>-</v>
      </c>
      <c r="G26" s="159">
        <f>[1]input2!AF26</f>
        <v>5</v>
      </c>
      <c r="H26" s="154" t="e">
        <f>equal2!H26</f>
        <v>#VALUE!</v>
      </c>
      <c r="I26" s="160">
        <f>[1]input2!AI26</f>
        <v>6</v>
      </c>
      <c r="J26" s="154" t="e">
        <f>equal2!J26</f>
        <v>#VALUE!</v>
      </c>
      <c r="K26" s="159">
        <f>[1]input2!AM26</f>
        <v>7</v>
      </c>
      <c r="L26" s="154" t="e">
        <f>equal2!L26</f>
        <v>#VALUE!</v>
      </c>
      <c r="M26" s="161">
        <f>[1]input2!AQ26</f>
        <v>6</v>
      </c>
      <c r="N26" s="154" t="e">
        <f>equal2!N26</f>
        <v>#VALUE!</v>
      </c>
      <c r="O26" s="159">
        <f>[1]input2!AS26</f>
        <v>10</v>
      </c>
      <c r="P26" s="222" t="e">
        <f>equal2!P26</f>
        <v>#VALUE!</v>
      </c>
      <c r="Q26" s="157">
        <f t="shared" si="1"/>
        <v>34</v>
      </c>
      <c r="R26" s="155">
        <f t="shared" si="2"/>
        <v>34</v>
      </c>
      <c r="S26" s="175" t="e">
        <f>equal2!S26</f>
        <v>#VALUE!</v>
      </c>
    </row>
    <row r="27" spans="1:31" s="3" customFormat="1" ht="18" customHeight="1" x14ac:dyDescent="0.45">
      <c r="A27" s="134" t="s">
        <v>35</v>
      </c>
      <c r="B27" s="147">
        <f>input1!B27</f>
        <v>0</v>
      </c>
      <c r="C27" s="148">
        <f>input1!C27</f>
        <v>0</v>
      </c>
      <c r="D27" s="149">
        <f>input1!D27</f>
        <v>0</v>
      </c>
      <c r="E27" s="150">
        <f>input1!E27</f>
        <v>0</v>
      </c>
      <c r="F27" s="151" t="str">
        <f t="shared" si="0"/>
        <v>-</v>
      </c>
      <c r="G27" s="152">
        <f>[1]input2!AF27</f>
        <v>5</v>
      </c>
      <c r="H27" s="154" t="e">
        <f>equal2!H27</f>
        <v>#VALUE!</v>
      </c>
      <c r="I27" s="155">
        <f>[1]input2!AI27</f>
        <v>5</v>
      </c>
      <c r="J27" s="154" t="e">
        <f>equal2!J27</f>
        <v>#VALUE!</v>
      </c>
      <c r="K27" s="152">
        <f>[1]input2!AM27</f>
        <v>5</v>
      </c>
      <c r="L27" s="154" t="e">
        <f>equal2!L27</f>
        <v>#VALUE!</v>
      </c>
      <c r="M27" s="156">
        <f>[1]input2!AQ27</f>
        <v>6</v>
      </c>
      <c r="N27" s="154" t="e">
        <f>equal2!N27</f>
        <v>#VALUE!</v>
      </c>
      <c r="O27" s="152">
        <f>[1]input2!AS27</f>
        <v>12</v>
      </c>
      <c r="P27" s="222" t="e">
        <f>equal2!P27</f>
        <v>#VALUE!</v>
      </c>
      <c r="Q27" s="157">
        <f t="shared" si="1"/>
        <v>33</v>
      </c>
      <c r="R27" s="155">
        <f t="shared" si="2"/>
        <v>33</v>
      </c>
      <c r="S27" s="175" t="e">
        <f>equal2!S27</f>
        <v>#VALUE!</v>
      </c>
    </row>
    <row r="28" spans="1:31" s="3" customFormat="1" ht="18" customHeight="1" thickBot="1" x14ac:dyDescent="0.5">
      <c r="A28" s="162" t="s">
        <v>36</v>
      </c>
      <c r="B28" s="163">
        <f>input1!B28</f>
        <v>0</v>
      </c>
      <c r="C28" s="164">
        <f>input1!C28</f>
        <v>0</v>
      </c>
      <c r="D28" s="165">
        <f>input1!D28</f>
        <v>0</v>
      </c>
      <c r="E28" s="166">
        <f>input1!E28</f>
        <v>0</v>
      </c>
      <c r="F28" s="167" t="str">
        <f t="shared" si="0"/>
        <v>-</v>
      </c>
      <c r="G28" s="168">
        <f>[1]input2!AF28</f>
        <v>5</v>
      </c>
      <c r="H28" s="223" t="e">
        <f>equal2!H28</f>
        <v>#VALUE!</v>
      </c>
      <c r="I28" s="171">
        <f>[1]input2!AI28</f>
        <v>6</v>
      </c>
      <c r="J28" s="223" t="e">
        <f>equal2!J28</f>
        <v>#VALUE!</v>
      </c>
      <c r="K28" s="172">
        <f>[1]input2!AM28</f>
        <v>8</v>
      </c>
      <c r="L28" s="223" t="e">
        <f>equal2!L28</f>
        <v>#VALUE!</v>
      </c>
      <c r="M28" s="168">
        <f>[1]input2!AQ28</f>
        <v>7</v>
      </c>
      <c r="N28" s="223" t="e">
        <f>equal2!N28</f>
        <v>#VALUE!</v>
      </c>
      <c r="O28" s="172">
        <f>[1]input2!AS28</f>
        <v>8</v>
      </c>
      <c r="P28" s="224" t="e">
        <f>equal2!P28</f>
        <v>#VALUE!</v>
      </c>
      <c r="Q28" s="173">
        <f t="shared" si="1"/>
        <v>34</v>
      </c>
      <c r="R28" s="171">
        <f t="shared" si="2"/>
        <v>34</v>
      </c>
      <c r="S28" s="167" t="e">
        <f>equal2!S28</f>
        <v>#VALUE!</v>
      </c>
    </row>
    <row r="29" spans="1:31" s="3" customFormat="1" ht="18" customHeight="1" x14ac:dyDescent="0.45">
      <c r="A29" s="134" t="s">
        <v>37</v>
      </c>
      <c r="B29" s="147">
        <f>input1!B29</f>
        <v>0</v>
      </c>
      <c r="C29" s="148">
        <f>input1!C29</f>
        <v>0</v>
      </c>
      <c r="D29" s="149">
        <f>input1!D29</f>
        <v>0</v>
      </c>
      <c r="E29" s="150">
        <f>input1!E29</f>
        <v>0</v>
      </c>
      <c r="F29" s="175" t="str">
        <f t="shared" si="0"/>
        <v>-</v>
      </c>
      <c r="G29" s="159">
        <f>[1]input2!AF29</f>
        <v>5</v>
      </c>
      <c r="H29" s="154" t="e">
        <f>equal2!H29</f>
        <v>#VALUE!</v>
      </c>
      <c r="I29" s="160">
        <f>[1]input2!AI29</f>
        <v>5</v>
      </c>
      <c r="J29" s="154" t="e">
        <f>equal2!J29</f>
        <v>#VALUE!</v>
      </c>
      <c r="K29" s="159">
        <f>[1]input2!AM29</f>
        <v>5</v>
      </c>
      <c r="L29" s="154" t="e">
        <f>equal2!L29</f>
        <v>#VALUE!</v>
      </c>
      <c r="M29" s="161">
        <f>[1]input2!AQ29</f>
        <v>7</v>
      </c>
      <c r="N29" s="154" t="e">
        <f>equal2!N29</f>
        <v>#VALUE!</v>
      </c>
      <c r="O29" s="159">
        <f>[1]input2!AS29</f>
        <v>10</v>
      </c>
      <c r="P29" s="222" t="e">
        <f>equal2!P29</f>
        <v>#VALUE!</v>
      </c>
      <c r="Q29" s="176">
        <f t="shared" si="1"/>
        <v>32</v>
      </c>
      <c r="R29" s="160">
        <f t="shared" si="2"/>
        <v>32</v>
      </c>
      <c r="S29" s="175" t="e">
        <f>equal2!S29</f>
        <v>#VALUE!</v>
      </c>
    </row>
    <row r="30" spans="1:31" s="3" customFormat="1" ht="18" customHeight="1" x14ac:dyDescent="0.45">
      <c r="A30" s="146" t="s">
        <v>38</v>
      </c>
      <c r="B30" s="147">
        <f>input1!B30</f>
        <v>0</v>
      </c>
      <c r="C30" s="148">
        <f>input1!C30</f>
        <v>0</v>
      </c>
      <c r="D30" s="149">
        <f>input1!D30</f>
        <v>0</v>
      </c>
      <c r="E30" s="150">
        <f>input1!E30</f>
        <v>0</v>
      </c>
      <c r="F30" s="151" t="str">
        <f t="shared" si="0"/>
        <v>-</v>
      </c>
      <c r="G30" s="159">
        <f>[1]input2!AF30</f>
        <v>5</v>
      </c>
      <c r="H30" s="154" t="e">
        <f>equal2!H30</f>
        <v>#VALUE!</v>
      </c>
      <c r="I30" s="160">
        <f>[1]input2!AI30</f>
        <v>6</v>
      </c>
      <c r="J30" s="154" t="e">
        <f>equal2!J30</f>
        <v>#VALUE!</v>
      </c>
      <c r="K30" s="159">
        <f>[1]input2!AM30</f>
        <v>5</v>
      </c>
      <c r="L30" s="154" t="e">
        <f>equal2!L30</f>
        <v>#VALUE!</v>
      </c>
      <c r="M30" s="161">
        <f>[1]input2!AQ30</f>
        <v>7</v>
      </c>
      <c r="N30" s="154" t="e">
        <f>equal2!N30</f>
        <v>#VALUE!</v>
      </c>
      <c r="O30" s="159">
        <f>[1]input2!AS30</f>
        <v>10</v>
      </c>
      <c r="P30" s="222" t="e">
        <f>equal2!P30</f>
        <v>#VALUE!</v>
      </c>
      <c r="Q30" s="157">
        <f t="shared" si="1"/>
        <v>33</v>
      </c>
      <c r="R30" s="155">
        <f t="shared" si="2"/>
        <v>33</v>
      </c>
      <c r="S30" s="175" t="e">
        <f>equal2!S30</f>
        <v>#VALUE!</v>
      </c>
    </row>
    <row r="31" spans="1:31" s="3" customFormat="1" ht="18" customHeight="1" x14ac:dyDescent="0.45">
      <c r="A31" s="158" t="s">
        <v>39</v>
      </c>
      <c r="B31" s="147">
        <f>input1!B31</f>
        <v>0</v>
      </c>
      <c r="C31" s="148">
        <f>input1!C31</f>
        <v>0</v>
      </c>
      <c r="D31" s="149">
        <f>input1!D31</f>
        <v>0</v>
      </c>
      <c r="E31" s="150">
        <f>input1!E31</f>
        <v>0</v>
      </c>
      <c r="F31" s="151" t="str">
        <f t="shared" si="0"/>
        <v>-</v>
      </c>
      <c r="G31" s="152">
        <f>[1]input2!AF31</f>
        <v>5</v>
      </c>
      <c r="H31" s="154" t="e">
        <f>equal2!H31</f>
        <v>#VALUE!</v>
      </c>
      <c r="I31" s="155">
        <f>[1]input2!AI31</f>
        <v>6</v>
      </c>
      <c r="J31" s="154" t="e">
        <f>equal2!J31</f>
        <v>#VALUE!</v>
      </c>
      <c r="K31" s="152">
        <f>[1]input2!AM31</f>
        <v>5</v>
      </c>
      <c r="L31" s="154" t="e">
        <f>equal2!L31</f>
        <v>#VALUE!</v>
      </c>
      <c r="M31" s="156">
        <f>[1]input2!AQ31</f>
        <v>6</v>
      </c>
      <c r="N31" s="154" t="e">
        <f>equal2!N31</f>
        <v>#VALUE!</v>
      </c>
      <c r="O31" s="152">
        <f>[1]input2!AS31</f>
        <v>11</v>
      </c>
      <c r="P31" s="222" t="e">
        <f>equal2!P31</f>
        <v>#VALUE!</v>
      </c>
      <c r="Q31" s="157">
        <f t="shared" si="1"/>
        <v>33</v>
      </c>
      <c r="R31" s="155">
        <f t="shared" si="2"/>
        <v>33</v>
      </c>
      <c r="S31" s="175" t="e">
        <f>equal2!S31</f>
        <v>#VALUE!</v>
      </c>
    </row>
    <row r="32" spans="1:31" s="3" customFormat="1" ht="18" customHeight="1" x14ac:dyDescent="0.45">
      <c r="A32" s="134" t="s">
        <v>40</v>
      </c>
      <c r="B32" s="147">
        <f>input1!B32</f>
        <v>0</v>
      </c>
      <c r="C32" s="148">
        <f>input1!C32</f>
        <v>0</v>
      </c>
      <c r="D32" s="149">
        <f>input1!D32</f>
        <v>0</v>
      </c>
      <c r="E32" s="150">
        <f>input1!E32</f>
        <v>0</v>
      </c>
      <c r="F32" s="151" t="str">
        <f t="shared" si="0"/>
        <v>-</v>
      </c>
      <c r="G32" s="159">
        <f>[1]input2!AF32</f>
        <v>5</v>
      </c>
      <c r="H32" s="154" t="e">
        <f>equal2!H32</f>
        <v>#VALUE!</v>
      </c>
      <c r="I32" s="160">
        <f>[1]input2!AI32</f>
        <v>6</v>
      </c>
      <c r="J32" s="154" t="e">
        <f>equal2!J32</f>
        <v>#VALUE!</v>
      </c>
      <c r="K32" s="159">
        <f>[1]input2!AM32</f>
        <v>5</v>
      </c>
      <c r="L32" s="154" t="e">
        <f>equal2!L32</f>
        <v>#VALUE!</v>
      </c>
      <c r="M32" s="161">
        <f>[1]input2!AQ32</f>
        <v>7</v>
      </c>
      <c r="N32" s="154" t="e">
        <f>equal2!N32</f>
        <v>#VALUE!</v>
      </c>
      <c r="O32" s="159">
        <f>[1]input2!AS32</f>
        <v>10</v>
      </c>
      <c r="P32" s="222" t="e">
        <f>equal2!P32</f>
        <v>#VALUE!</v>
      </c>
      <c r="Q32" s="157">
        <f t="shared" si="1"/>
        <v>33</v>
      </c>
      <c r="R32" s="155">
        <f t="shared" si="2"/>
        <v>33</v>
      </c>
      <c r="S32" s="175" t="e">
        <f>equal2!S32</f>
        <v>#VALUE!</v>
      </c>
    </row>
    <row r="33" spans="1:19" s="3" customFormat="1" ht="18" customHeight="1" thickBot="1" x14ac:dyDescent="0.5">
      <c r="A33" s="162" t="s">
        <v>41</v>
      </c>
      <c r="B33" s="163">
        <f>input1!B33</f>
        <v>0</v>
      </c>
      <c r="C33" s="164">
        <f>input1!C33</f>
        <v>0</v>
      </c>
      <c r="D33" s="165">
        <f>input1!D33</f>
        <v>0</v>
      </c>
      <c r="E33" s="166">
        <f>input1!E33</f>
        <v>0</v>
      </c>
      <c r="F33" s="167" t="str">
        <f t="shared" si="0"/>
        <v>-</v>
      </c>
      <c r="G33" s="168">
        <f>[1]input2!AF33</f>
        <v>5</v>
      </c>
      <c r="H33" s="223" t="e">
        <f>equal2!H33</f>
        <v>#VALUE!</v>
      </c>
      <c r="I33" s="171">
        <f>[1]input2!AI33</f>
        <v>5</v>
      </c>
      <c r="J33" s="223" t="e">
        <f>equal2!J33</f>
        <v>#VALUE!</v>
      </c>
      <c r="K33" s="172">
        <f>[1]input2!AM33</f>
        <v>5</v>
      </c>
      <c r="L33" s="223" t="e">
        <f>equal2!L33</f>
        <v>#VALUE!</v>
      </c>
      <c r="M33" s="168">
        <f>[1]input2!AQ33</f>
        <v>6</v>
      </c>
      <c r="N33" s="223" t="e">
        <f>equal2!N33</f>
        <v>#VALUE!</v>
      </c>
      <c r="O33" s="172">
        <f>[1]input2!AS33</f>
        <v>12</v>
      </c>
      <c r="P33" s="224" t="e">
        <f>equal2!P33</f>
        <v>#VALUE!</v>
      </c>
      <c r="Q33" s="173">
        <f t="shared" si="1"/>
        <v>33</v>
      </c>
      <c r="R33" s="171">
        <f t="shared" si="2"/>
        <v>33</v>
      </c>
      <c r="S33" s="167" t="e">
        <f>equal2!S33</f>
        <v>#VALUE!</v>
      </c>
    </row>
    <row r="34" spans="1:19" s="3" customFormat="1" ht="18" customHeight="1" x14ac:dyDescent="0.45">
      <c r="A34" s="134" t="s">
        <v>42</v>
      </c>
      <c r="B34" s="147">
        <f>input1!B34</f>
        <v>0</v>
      </c>
      <c r="C34" s="148">
        <f>input1!C34</f>
        <v>0</v>
      </c>
      <c r="D34" s="149">
        <f>input1!D34</f>
        <v>0</v>
      </c>
      <c r="E34" s="150">
        <f>input1!E34</f>
        <v>0</v>
      </c>
      <c r="F34" s="175" t="str">
        <f t="shared" si="0"/>
        <v>-</v>
      </c>
      <c r="G34" s="159" t="str">
        <f>[1]input2!AF34</f>
        <v>0</v>
      </c>
      <c r="H34" s="154" t="e">
        <f>equal2!H34</f>
        <v>#VALUE!</v>
      </c>
      <c r="I34" s="160" t="str">
        <f>[1]input2!AI34</f>
        <v>0</v>
      </c>
      <c r="J34" s="154" t="e">
        <f>equal2!J34</f>
        <v>#VALUE!</v>
      </c>
      <c r="K34" s="159" t="str">
        <f>[1]input2!AM34</f>
        <v>0</v>
      </c>
      <c r="L34" s="154" t="e">
        <f>equal2!L34</f>
        <v>#VALUE!</v>
      </c>
      <c r="M34" s="161" t="str">
        <f>[1]input2!AQ34</f>
        <v>0</v>
      </c>
      <c r="N34" s="154" t="e">
        <f>equal2!N34</f>
        <v>#VALUE!</v>
      </c>
      <c r="O34" s="159" t="str">
        <f>[1]input2!AS34</f>
        <v>0</v>
      </c>
      <c r="P34" s="222" t="e">
        <f>equal2!P34</f>
        <v>#VALUE!</v>
      </c>
      <c r="Q34" s="176">
        <f t="shared" si="1"/>
        <v>0</v>
      </c>
      <c r="R34" s="160" t="str">
        <f t="shared" si="2"/>
        <v>-</v>
      </c>
      <c r="S34" s="175" t="e">
        <f>equal2!S34</f>
        <v>#VALUE!</v>
      </c>
    </row>
    <row r="35" spans="1:19" s="3" customFormat="1" ht="18" customHeight="1" x14ac:dyDescent="0.45">
      <c r="A35" s="146" t="s">
        <v>43</v>
      </c>
      <c r="B35" s="147">
        <f>input1!B35</f>
        <v>0</v>
      </c>
      <c r="C35" s="148">
        <f>input1!C35</f>
        <v>0</v>
      </c>
      <c r="D35" s="149">
        <f>input1!D35</f>
        <v>0</v>
      </c>
      <c r="E35" s="150">
        <f>input1!E35</f>
        <v>0</v>
      </c>
      <c r="F35" s="151" t="str">
        <f t="shared" si="0"/>
        <v>-</v>
      </c>
      <c r="G35" s="152" t="str">
        <f>[1]input2!AF35</f>
        <v>0</v>
      </c>
      <c r="H35" s="154" t="e">
        <f>equal2!H35</f>
        <v>#VALUE!</v>
      </c>
      <c r="I35" s="155" t="str">
        <f>[1]input2!AI35</f>
        <v>0</v>
      </c>
      <c r="J35" s="154" t="e">
        <f>equal2!J35</f>
        <v>#VALUE!</v>
      </c>
      <c r="K35" s="152" t="str">
        <f>[1]input2!AM35</f>
        <v>0</v>
      </c>
      <c r="L35" s="154" t="e">
        <f>equal2!L35</f>
        <v>#VALUE!</v>
      </c>
      <c r="M35" s="156" t="str">
        <f>[1]input2!AQ35</f>
        <v>0</v>
      </c>
      <c r="N35" s="154" t="e">
        <f>equal2!N35</f>
        <v>#VALUE!</v>
      </c>
      <c r="O35" s="152" t="str">
        <f>[1]input2!AS35</f>
        <v>0</v>
      </c>
      <c r="P35" s="222" t="e">
        <f>equal2!P35</f>
        <v>#VALUE!</v>
      </c>
      <c r="Q35" s="157">
        <f t="shared" si="1"/>
        <v>0</v>
      </c>
      <c r="R35" s="155" t="str">
        <f t="shared" si="2"/>
        <v>-</v>
      </c>
      <c r="S35" s="175" t="e">
        <f>equal2!S35</f>
        <v>#VALUE!</v>
      </c>
    </row>
    <row r="36" spans="1:19" s="3" customFormat="1" ht="18" customHeight="1" x14ac:dyDescent="0.45">
      <c r="A36" s="158" t="s">
        <v>44</v>
      </c>
      <c r="B36" s="147">
        <f>input1!B36</f>
        <v>0</v>
      </c>
      <c r="C36" s="148">
        <f>input1!C36</f>
        <v>0</v>
      </c>
      <c r="D36" s="149">
        <f>input1!D36</f>
        <v>0</v>
      </c>
      <c r="E36" s="150">
        <f>input1!E36</f>
        <v>0</v>
      </c>
      <c r="F36" s="151" t="str">
        <f t="shared" si="0"/>
        <v>-</v>
      </c>
      <c r="G36" s="159" t="str">
        <f>[1]input2!AF36</f>
        <v>0</v>
      </c>
      <c r="H36" s="154" t="e">
        <f>equal2!H36</f>
        <v>#VALUE!</v>
      </c>
      <c r="I36" s="160" t="str">
        <f>[1]input2!AI36</f>
        <v>0</v>
      </c>
      <c r="J36" s="154" t="e">
        <f>equal2!J36</f>
        <v>#VALUE!</v>
      </c>
      <c r="K36" s="159" t="str">
        <f>[1]input2!AM36</f>
        <v>0</v>
      </c>
      <c r="L36" s="154" t="e">
        <f>equal2!L36</f>
        <v>#VALUE!</v>
      </c>
      <c r="M36" s="161" t="str">
        <f>[1]input2!AQ36</f>
        <v>0</v>
      </c>
      <c r="N36" s="154" t="e">
        <f>equal2!N36</f>
        <v>#VALUE!</v>
      </c>
      <c r="O36" s="159" t="str">
        <f>[1]input2!AS36</f>
        <v>0</v>
      </c>
      <c r="P36" s="222" t="e">
        <f>equal2!P36</f>
        <v>#VALUE!</v>
      </c>
      <c r="Q36" s="157">
        <f t="shared" si="1"/>
        <v>0</v>
      </c>
      <c r="R36" s="155" t="str">
        <f t="shared" si="2"/>
        <v>-</v>
      </c>
      <c r="S36" s="175" t="e">
        <f>equal2!S36</f>
        <v>#VALUE!</v>
      </c>
    </row>
    <row r="37" spans="1:19" s="3" customFormat="1" ht="18" customHeight="1" x14ac:dyDescent="0.45">
      <c r="A37" s="134" t="s">
        <v>45</v>
      </c>
      <c r="B37" s="147">
        <f>input1!B37</f>
        <v>0</v>
      </c>
      <c r="C37" s="148">
        <f>input1!C37</f>
        <v>0</v>
      </c>
      <c r="D37" s="149">
        <f>input1!D37</f>
        <v>0</v>
      </c>
      <c r="E37" s="150">
        <f>input1!E37</f>
        <v>0</v>
      </c>
      <c r="F37" s="151" t="str">
        <f t="shared" si="0"/>
        <v>-</v>
      </c>
      <c r="G37" s="152" t="str">
        <f>[1]input2!AF37</f>
        <v>0</v>
      </c>
      <c r="H37" s="154" t="e">
        <f>equal2!H37</f>
        <v>#VALUE!</v>
      </c>
      <c r="I37" s="155" t="str">
        <f>[1]input2!AI37</f>
        <v>0</v>
      </c>
      <c r="J37" s="154" t="e">
        <f>equal2!J37</f>
        <v>#VALUE!</v>
      </c>
      <c r="K37" s="152" t="str">
        <f>[1]input2!AM37</f>
        <v>0</v>
      </c>
      <c r="L37" s="154" t="e">
        <f>equal2!L37</f>
        <v>#VALUE!</v>
      </c>
      <c r="M37" s="156" t="str">
        <f>[1]input2!AQ37</f>
        <v>0</v>
      </c>
      <c r="N37" s="154" t="e">
        <f>equal2!N37</f>
        <v>#VALUE!</v>
      </c>
      <c r="O37" s="152" t="str">
        <f>[1]input2!AS37</f>
        <v>0</v>
      </c>
      <c r="P37" s="222" t="e">
        <f>equal2!P37</f>
        <v>#VALUE!</v>
      </c>
      <c r="Q37" s="157">
        <f t="shared" si="1"/>
        <v>0</v>
      </c>
      <c r="R37" s="155" t="str">
        <f t="shared" si="2"/>
        <v>-</v>
      </c>
      <c r="S37" s="175" t="e">
        <f>equal2!S37</f>
        <v>#VALUE!</v>
      </c>
    </row>
    <row r="38" spans="1:19" s="3" customFormat="1" ht="18" customHeight="1" thickBot="1" x14ac:dyDescent="0.5">
      <c r="A38" s="162" t="s">
        <v>46</v>
      </c>
      <c r="B38" s="163">
        <f>input1!B38</f>
        <v>0</v>
      </c>
      <c r="C38" s="164">
        <f>input1!C38</f>
        <v>0</v>
      </c>
      <c r="D38" s="165">
        <f>input1!D38</f>
        <v>0</v>
      </c>
      <c r="E38" s="166">
        <f>input1!E38</f>
        <v>0</v>
      </c>
      <c r="F38" s="167" t="str">
        <f t="shared" si="0"/>
        <v>-</v>
      </c>
      <c r="G38" s="168" t="str">
        <f>[1]input2!AF38</f>
        <v>0</v>
      </c>
      <c r="H38" s="223" t="e">
        <f>equal2!H38</f>
        <v>#VALUE!</v>
      </c>
      <c r="I38" s="171" t="str">
        <f>[1]input2!AI38</f>
        <v>0</v>
      </c>
      <c r="J38" s="223" t="e">
        <f>equal2!J38</f>
        <v>#VALUE!</v>
      </c>
      <c r="K38" s="172" t="str">
        <f>[1]input2!AM38</f>
        <v>0</v>
      </c>
      <c r="L38" s="223" t="e">
        <f>equal2!L38</f>
        <v>#VALUE!</v>
      </c>
      <c r="M38" s="168" t="str">
        <f>[1]input2!AQ38</f>
        <v>0</v>
      </c>
      <c r="N38" s="223" t="e">
        <f>equal2!N38</f>
        <v>#VALUE!</v>
      </c>
      <c r="O38" s="172" t="str">
        <f>[1]input2!AS38</f>
        <v>0</v>
      </c>
      <c r="P38" s="224" t="e">
        <f>equal2!P38</f>
        <v>#VALUE!</v>
      </c>
      <c r="Q38" s="173">
        <f t="shared" si="1"/>
        <v>0</v>
      </c>
      <c r="R38" s="171" t="str">
        <f t="shared" si="2"/>
        <v>-</v>
      </c>
      <c r="S38" s="167" t="e">
        <f>equal2!S38</f>
        <v>#VALUE!</v>
      </c>
    </row>
    <row r="39" spans="1:19" s="3" customFormat="1" ht="18" customHeight="1" x14ac:dyDescent="0.45">
      <c r="A39" s="134" t="s">
        <v>47</v>
      </c>
      <c r="B39" s="147">
        <f>input1!B39</f>
        <v>0</v>
      </c>
      <c r="C39" s="148">
        <f>input1!C39</f>
        <v>0</v>
      </c>
      <c r="D39" s="149">
        <f>input1!D39</f>
        <v>0</v>
      </c>
      <c r="E39" s="150">
        <f>input1!E39</f>
        <v>0</v>
      </c>
      <c r="F39" s="175" t="str">
        <f t="shared" ref="F39:F53" si="3">IF(E39=1,"ชาย",IF(E39=2,"หญิง","-"))</f>
        <v>-</v>
      </c>
      <c r="G39" s="159" t="str">
        <f>[1]input2!AF39</f>
        <v>0</v>
      </c>
      <c r="H39" s="154" t="e">
        <f>equal2!H39</f>
        <v>#VALUE!</v>
      </c>
      <c r="I39" s="160" t="str">
        <f>[1]input2!AI39</f>
        <v>0</v>
      </c>
      <c r="J39" s="154" t="e">
        <f>equal2!J39</f>
        <v>#VALUE!</v>
      </c>
      <c r="K39" s="159" t="str">
        <f>[1]input2!AM39</f>
        <v>0</v>
      </c>
      <c r="L39" s="154" t="e">
        <f>equal2!L39</f>
        <v>#VALUE!</v>
      </c>
      <c r="M39" s="161" t="str">
        <f>[1]input2!AQ39</f>
        <v>0</v>
      </c>
      <c r="N39" s="154" t="e">
        <f>equal2!N39</f>
        <v>#VALUE!</v>
      </c>
      <c r="O39" s="159" t="str">
        <f>[1]input2!AS39</f>
        <v>0</v>
      </c>
      <c r="P39" s="222" t="e">
        <f>equal2!P39</f>
        <v>#VALUE!</v>
      </c>
      <c r="Q39" s="176">
        <f t="shared" ref="Q39:Q53" si="4">G39+I39+K39+M39+O39</f>
        <v>0</v>
      </c>
      <c r="R39" s="160" t="str">
        <f t="shared" si="2"/>
        <v>-</v>
      </c>
      <c r="S39" s="175" t="e">
        <f>equal2!S39</f>
        <v>#VALUE!</v>
      </c>
    </row>
    <row r="40" spans="1:19" s="3" customFormat="1" ht="18" customHeight="1" x14ac:dyDescent="0.45">
      <c r="A40" s="146" t="s">
        <v>48</v>
      </c>
      <c r="B40" s="147">
        <f>input1!B40</f>
        <v>0</v>
      </c>
      <c r="C40" s="148">
        <f>input1!C40</f>
        <v>0</v>
      </c>
      <c r="D40" s="149">
        <f>input1!D40</f>
        <v>0</v>
      </c>
      <c r="E40" s="150">
        <f>input1!E40</f>
        <v>0</v>
      </c>
      <c r="F40" s="151" t="str">
        <f t="shared" si="3"/>
        <v>-</v>
      </c>
      <c r="G40" s="152" t="str">
        <f>[1]input2!AF40</f>
        <v>0</v>
      </c>
      <c r="H40" s="154" t="e">
        <f>equal2!H40</f>
        <v>#VALUE!</v>
      </c>
      <c r="I40" s="155" t="str">
        <f>[1]input2!AI40</f>
        <v>0</v>
      </c>
      <c r="J40" s="154" t="e">
        <f>equal2!J40</f>
        <v>#VALUE!</v>
      </c>
      <c r="K40" s="152" t="str">
        <f>[1]input2!AM40</f>
        <v>0</v>
      </c>
      <c r="L40" s="154" t="e">
        <f>equal2!L40</f>
        <v>#VALUE!</v>
      </c>
      <c r="M40" s="156" t="str">
        <f>[1]input2!AQ40</f>
        <v>0</v>
      </c>
      <c r="N40" s="154" t="e">
        <f>equal2!N40</f>
        <v>#VALUE!</v>
      </c>
      <c r="O40" s="152" t="str">
        <f>[1]input2!AS40</f>
        <v>0</v>
      </c>
      <c r="P40" s="222" t="e">
        <f>equal2!P40</f>
        <v>#VALUE!</v>
      </c>
      <c r="Q40" s="157">
        <f t="shared" si="4"/>
        <v>0</v>
      </c>
      <c r="R40" s="155" t="str">
        <f t="shared" si="2"/>
        <v>-</v>
      </c>
      <c r="S40" s="175" t="e">
        <f>equal2!S40</f>
        <v>#VALUE!</v>
      </c>
    </row>
    <row r="41" spans="1:19" s="3" customFormat="1" ht="18" customHeight="1" x14ac:dyDescent="0.45">
      <c r="A41" s="158" t="s">
        <v>49</v>
      </c>
      <c r="B41" s="147">
        <f>input1!B41</f>
        <v>0</v>
      </c>
      <c r="C41" s="148">
        <f>input1!C41</f>
        <v>0</v>
      </c>
      <c r="D41" s="149">
        <f>input1!D41</f>
        <v>0</v>
      </c>
      <c r="E41" s="150">
        <f>input1!E41</f>
        <v>0</v>
      </c>
      <c r="F41" s="151" t="str">
        <f t="shared" si="3"/>
        <v>-</v>
      </c>
      <c r="G41" s="159" t="str">
        <f>[1]input2!AF41</f>
        <v>0</v>
      </c>
      <c r="H41" s="154" t="e">
        <f>equal2!H41</f>
        <v>#VALUE!</v>
      </c>
      <c r="I41" s="160" t="str">
        <f>[1]input2!AI41</f>
        <v>0</v>
      </c>
      <c r="J41" s="154" t="e">
        <f>equal2!J41</f>
        <v>#VALUE!</v>
      </c>
      <c r="K41" s="159" t="str">
        <f>[1]input2!AM41</f>
        <v>0</v>
      </c>
      <c r="L41" s="154" t="e">
        <f>equal2!L41</f>
        <v>#VALUE!</v>
      </c>
      <c r="M41" s="161" t="str">
        <f>[1]input2!AQ41</f>
        <v>0</v>
      </c>
      <c r="N41" s="154" t="e">
        <f>equal2!N41</f>
        <v>#VALUE!</v>
      </c>
      <c r="O41" s="159" t="str">
        <f>[1]input2!AS41</f>
        <v>0</v>
      </c>
      <c r="P41" s="222" t="e">
        <f>equal2!P41</f>
        <v>#VALUE!</v>
      </c>
      <c r="Q41" s="157">
        <f t="shared" si="4"/>
        <v>0</v>
      </c>
      <c r="R41" s="155" t="str">
        <f t="shared" si="2"/>
        <v>-</v>
      </c>
      <c r="S41" s="175" t="e">
        <f>equal2!S41</f>
        <v>#VALUE!</v>
      </c>
    </row>
    <row r="42" spans="1:19" s="3" customFormat="1" ht="18" customHeight="1" x14ac:dyDescent="0.45">
      <c r="A42" s="134" t="s">
        <v>50</v>
      </c>
      <c r="B42" s="147">
        <f>input1!B42</f>
        <v>0</v>
      </c>
      <c r="C42" s="148">
        <f>input1!C42</f>
        <v>0</v>
      </c>
      <c r="D42" s="149">
        <f>input1!D42</f>
        <v>0</v>
      </c>
      <c r="E42" s="150">
        <f>input1!E42</f>
        <v>0</v>
      </c>
      <c r="F42" s="151" t="str">
        <f t="shared" si="3"/>
        <v>-</v>
      </c>
      <c r="G42" s="152" t="str">
        <f>[1]input2!AF42</f>
        <v>0</v>
      </c>
      <c r="H42" s="154" t="e">
        <f>equal2!H42</f>
        <v>#VALUE!</v>
      </c>
      <c r="I42" s="155" t="str">
        <f>[1]input2!AI42</f>
        <v>0</v>
      </c>
      <c r="J42" s="154" t="e">
        <f>equal2!J42</f>
        <v>#VALUE!</v>
      </c>
      <c r="K42" s="152" t="str">
        <f>[1]input2!AM42</f>
        <v>0</v>
      </c>
      <c r="L42" s="154" t="e">
        <f>equal2!L42</f>
        <v>#VALUE!</v>
      </c>
      <c r="M42" s="156" t="str">
        <f>[1]input2!AQ42</f>
        <v>0</v>
      </c>
      <c r="N42" s="154" t="e">
        <f>equal2!N42</f>
        <v>#VALUE!</v>
      </c>
      <c r="O42" s="152" t="str">
        <f>[1]input2!AS42</f>
        <v>0</v>
      </c>
      <c r="P42" s="222" t="e">
        <f>equal2!P42</f>
        <v>#VALUE!</v>
      </c>
      <c r="Q42" s="157">
        <f t="shared" si="4"/>
        <v>0</v>
      </c>
      <c r="R42" s="155" t="str">
        <f t="shared" si="2"/>
        <v>-</v>
      </c>
      <c r="S42" s="175" t="e">
        <f>equal2!S42</f>
        <v>#VALUE!</v>
      </c>
    </row>
    <row r="43" spans="1:19" s="3" customFormat="1" ht="18" customHeight="1" thickBot="1" x14ac:dyDescent="0.5">
      <c r="A43" s="162" t="s">
        <v>51</v>
      </c>
      <c r="B43" s="163">
        <f>input1!B43</f>
        <v>0</v>
      </c>
      <c r="C43" s="164">
        <f>input1!C43</f>
        <v>0</v>
      </c>
      <c r="D43" s="165">
        <f>input1!D43</f>
        <v>0</v>
      </c>
      <c r="E43" s="166">
        <f>input1!E43</f>
        <v>0</v>
      </c>
      <c r="F43" s="167" t="str">
        <f t="shared" si="3"/>
        <v>-</v>
      </c>
      <c r="G43" s="168" t="str">
        <f>[1]input2!AF43</f>
        <v>0</v>
      </c>
      <c r="H43" s="223" t="e">
        <f>equal2!H43</f>
        <v>#VALUE!</v>
      </c>
      <c r="I43" s="171" t="str">
        <f>[1]input2!AI43</f>
        <v>0</v>
      </c>
      <c r="J43" s="223" t="e">
        <f>equal2!J43</f>
        <v>#VALUE!</v>
      </c>
      <c r="K43" s="172" t="str">
        <f>[1]input2!AM43</f>
        <v>0</v>
      </c>
      <c r="L43" s="223" t="e">
        <f>equal2!L43</f>
        <v>#VALUE!</v>
      </c>
      <c r="M43" s="168" t="str">
        <f>[1]input2!AQ43</f>
        <v>0</v>
      </c>
      <c r="N43" s="223" t="e">
        <f>equal2!N43</f>
        <v>#VALUE!</v>
      </c>
      <c r="O43" s="172" t="str">
        <f>[1]input2!AS43</f>
        <v>0</v>
      </c>
      <c r="P43" s="224" t="e">
        <f>equal2!P43</f>
        <v>#VALUE!</v>
      </c>
      <c r="Q43" s="173">
        <f t="shared" si="4"/>
        <v>0</v>
      </c>
      <c r="R43" s="171" t="str">
        <f t="shared" si="2"/>
        <v>-</v>
      </c>
      <c r="S43" s="167" t="e">
        <f>equal2!S43</f>
        <v>#VALUE!</v>
      </c>
    </row>
    <row r="44" spans="1:19" s="3" customFormat="1" ht="18" customHeight="1" x14ac:dyDescent="0.45">
      <c r="A44" s="188" t="s">
        <v>52</v>
      </c>
      <c r="B44" s="147">
        <f>input1!B44</f>
        <v>0</v>
      </c>
      <c r="C44" s="148">
        <f>input1!C44</f>
        <v>0</v>
      </c>
      <c r="D44" s="149">
        <f>input1!D44</f>
        <v>0</v>
      </c>
      <c r="E44" s="150">
        <f>input1!E44</f>
        <v>0</v>
      </c>
      <c r="F44" s="175" t="str">
        <f t="shared" si="3"/>
        <v>-</v>
      </c>
      <c r="G44" s="159" t="str">
        <f>[1]input2!AF44</f>
        <v>0</v>
      </c>
      <c r="H44" s="154" t="e">
        <f>equal2!H44</f>
        <v>#VALUE!</v>
      </c>
      <c r="I44" s="160" t="str">
        <f>[1]input2!AI44</f>
        <v>0</v>
      </c>
      <c r="J44" s="154" t="e">
        <f>equal2!J44</f>
        <v>#VALUE!</v>
      </c>
      <c r="K44" s="159" t="str">
        <f>[1]input2!AM44</f>
        <v>0</v>
      </c>
      <c r="L44" s="154" t="e">
        <f>equal2!L44</f>
        <v>#VALUE!</v>
      </c>
      <c r="M44" s="161" t="str">
        <f>[1]input2!AQ44</f>
        <v>0</v>
      </c>
      <c r="N44" s="154" t="e">
        <f>equal2!N44</f>
        <v>#VALUE!</v>
      </c>
      <c r="O44" s="159" t="str">
        <f>[1]input2!AS44</f>
        <v>0</v>
      </c>
      <c r="P44" s="222" t="e">
        <f>equal2!P44</f>
        <v>#VALUE!</v>
      </c>
      <c r="Q44" s="176">
        <f t="shared" si="4"/>
        <v>0</v>
      </c>
      <c r="R44" s="160" t="str">
        <f t="shared" si="2"/>
        <v>-</v>
      </c>
      <c r="S44" s="175" t="e">
        <f>equal2!S44</f>
        <v>#VALUE!</v>
      </c>
    </row>
    <row r="45" spans="1:19" x14ac:dyDescent="0.4">
      <c r="A45" s="189" t="s">
        <v>64</v>
      </c>
      <c r="B45" s="147">
        <f>input1!B45</f>
        <v>0</v>
      </c>
      <c r="C45" s="148">
        <f>input1!C45</f>
        <v>0</v>
      </c>
      <c r="D45" s="149">
        <f>input1!D45</f>
        <v>0</v>
      </c>
      <c r="E45" s="150">
        <f>input1!E45</f>
        <v>0</v>
      </c>
      <c r="F45" s="151" t="str">
        <f t="shared" si="3"/>
        <v>-</v>
      </c>
      <c r="G45" s="152">
        <f>[1]input2!AF45</f>
        <v>0</v>
      </c>
      <c r="H45" s="154" t="e">
        <f>equal2!H45</f>
        <v>#VALUE!</v>
      </c>
      <c r="I45" s="155">
        <f>[1]input2!AI45</f>
        <v>0</v>
      </c>
      <c r="J45" s="154" t="e">
        <f>equal2!J45</f>
        <v>#VALUE!</v>
      </c>
      <c r="K45" s="152">
        <f>[1]input2!AM45</f>
        <v>0</v>
      </c>
      <c r="L45" s="154" t="e">
        <f>equal2!L45</f>
        <v>#VALUE!</v>
      </c>
      <c r="M45" s="156">
        <f>[1]input2!AQ45</f>
        <v>0</v>
      </c>
      <c r="N45" s="154" t="e">
        <f>equal2!N45</f>
        <v>#VALUE!</v>
      </c>
      <c r="O45" s="152">
        <f>[1]input2!AS45</f>
        <v>0</v>
      </c>
      <c r="P45" s="222" t="e">
        <f>equal2!P45</f>
        <v>#VALUE!</v>
      </c>
      <c r="Q45" s="157">
        <f t="shared" si="4"/>
        <v>0</v>
      </c>
      <c r="R45" s="155" t="str">
        <f t="shared" si="2"/>
        <v>-</v>
      </c>
      <c r="S45" s="175" t="e">
        <f>equal2!S45</f>
        <v>#VALUE!</v>
      </c>
    </row>
    <row r="46" spans="1:19" x14ac:dyDescent="0.4">
      <c r="A46" s="190" t="s">
        <v>65</v>
      </c>
      <c r="B46" s="147">
        <f>input1!B46</f>
        <v>0</v>
      </c>
      <c r="C46" s="148">
        <f>input1!C46</f>
        <v>0</v>
      </c>
      <c r="D46" s="149">
        <f>input1!D46</f>
        <v>0</v>
      </c>
      <c r="E46" s="150">
        <f>input1!E46</f>
        <v>0</v>
      </c>
      <c r="F46" s="151" t="str">
        <f t="shared" si="3"/>
        <v>-</v>
      </c>
      <c r="G46" s="159">
        <f>[1]input2!AF46</f>
        <v>0</v>
      </c>
      <c r="H46" s="154" t="e">
        <f>equal2!H46</f>
        <v>#VALUE!</v>
      </c>
      <c r="I46" s="160">
        <f>[1]input2!AI46</f>
        <v>0</v>
      </c>
      <c r="J46" s="154" t="e">
        <f>equal2!J46</f>
        <v>#VALUE!</v>
      </c>
      <c r="K46" s="159">
        <f>[1]input2!AM46</f>
        <v>0</v>
      </c>
      <c r="L46" s="154" t="e">
        <f>equal2!L46</f>
        <v>#VALUE!</v>
      </c>
      <c r="M46" s="161">
        <f>[1]input2!AQ46</f>
        <v>0</v>
      </c>
      <c r="N46" s="154" t="e">
        <f>equal2!N46</f>
        <v>#VALUE!</v>
      </c>
      <c r="O46" s="159">
        <f>[1]input2!AS46</f>
        <v>0</v>
      </c>
      <c r="P46" s="222" t="e">
        <f>equal2!P46</f>
        <v>#VALUE!</v>
      </c>
      <c r="Q46" s="157">
        <f t="shared" si="4"/>
        <v>0</v>
      </c>
      <c r="R46" s="155" t="str">
        <f t="shared" si="2"/>
        <v>-</v>
      </c>
      <c r="S46" s="175" t="e">
        <f>equal2!S46</f>
        <v>#VALUE!</v>
      </c>
    </row>
    <row r="47" spans="1:19" x14ac:dyDescent="0.4">
      <c r="A47" s="188" t="s">
        <v>66</v>
      </c>
      <c r="B47" s="147">
        <f>input1!B47</f>
        <v>0</v>
      </c>
      <c r="C47" s="148">
        <f>input1!C47</f>
        <v>0</v>
      </c>
      <c r="D47" s="149">
        <f>input1!D47</f>
        <v>0</v>
      </c>
      <c r="E47" s="150">
        <f>input1!E47</f>
        <v>0</v>
      </c>
      <c r="F47" s="151" t="str">
        <f t="shared" si="3"/>
        <v>-</v>
      </c>
      <c r="G47" s="152">
        <f>[1]input2!AF47</f>
        <v>0</v>
      </c>
      <c r="H47" s="154" t="e">
        <f>equal2!H47</f>
        <v>#VALUE!</v>
      </c>
      <c r="I47" s="155">
        <f>[1]input2!AI47</f>
        <v>0</v>
      </c>
      <c r="J47" s="154" t="e">
        <f>equal2!J47</f>
        <v>#VALUE!</v>
      </c>
      <c r="K47" s="152">
        <f>[1]input2!AM47</f>
        <v>0</v>
      </c>
      <c r="L47" s="154" t="e">
        <f>equal2!L47</f>
        <v>#VALUE!</v>
      </c>
      <c r="M47" s="156">
        <f>[1]input2!AQ47</f>
        <v>0</v>
      </c>
      <c r="N47" s="154" t="e">
        <f>equal2!N47</f>
        <v>#VALUE!</v>
      </c>
      <c r="O47" s="152">
        <f>[1]input2!AS47</f>
        <v>0</v>
      </c>
      <c r="P47" s="222" t="e">
        <f>equal2!P47</f>
        <v>#VALUE!</v>
      </c>
      <c r="Q47" s="157">
        <f t="shared" si="4"/>
        <v>0</v>
      </c>
      <c r="R47" s="155" t="str">
        <f t="shared" si="2"/>
        <v>-</v>
      </c>
      <c r="S47" s="175" t="e">
        <f>equal2!S47</f>
        <v>#VALUE!</v>
      </c>
    </row>
    <row r="48" spans="1:19" ht="21" thickBot="1" x14ac:dyDescent="0.45">
      <c r="A48" s="191" t="s">
        <v>67</v>
      </c>
      <c r="B48" s="163">
        <f>input1!B48</f>
        <v>0</v>
      </c>
      <c r="C48" s="164">
        <f>input1!C48</f>
        <v>0</v>
      </c>
      <c r="D48" s="165">
        <f>input1!D48</f>
        <v>0</v>
      </c>
      <c r="E48" s="166">
        <f>input1!E48</f>
        <v>0</v>
      </c>
      <c r="F48" s="167" t="str">
        <f t="shared" si="3"/>
        <v>-</v>
      </c>
      <c r="G48" s="168">
        <f>[1]input2!AF48</f>
        <v>0</v>
      </c>
      <c r="H48" s="223" t="e">
        <f>equal2!H48</f>
        <v>#VALUE!</v>
      </c>
      <c r="I48" s="171">
        <f>[1]input2!AI48</f>
        <v>0</v>
      </c>
      <c r="J48" s="223" t="e">
        <f>equal2!J48</f>
        <v>#VALUE!</v>
      </c>
      <c r="K48" s="172">
        <f>[1]input2!AM48</f>
        <v>0</v>
      </c>
      <c r="L48" s="223" t="e">
        <f>equal2!L48</f>
        <v>#VALUE!</v>
      </c>
      <c r="M48" s="168">
        <f>[1]input2!AQ48</f>
        <v>0</v>
      </c>
      <c r="N48" s="223" t="e">
        <f>equal2!N48</f>
        <v>#VALUE!</v>
      </c>
      <c r="O48" s="172">
        <f>[1]input2!AS48</f>
        <v>0</v>
      </c>
      <c r="P48" s="224" t="e">
        <f>equal2!P48</f>
        <v>#VALUE!</v>
      </c>
      <c r="Q48" s="173">
        <f t="shared" si="4"/>
        <v>0</v>
      </c>
      <c r="R48" s="171" t="str">
        <f t="shared" si="2"/>
        <v>-</v>
      </c>
      <c r="S48" s="167" t="e">
        <f>equal2!S48</f>
        <v>#VALUE!</v>
      </c>
    </row>
    <row r="49" spans="1:19" x14ac:dyDescent="0.4">
      <c r="A49" s="188" t="s">
        <v>68</v>
      </c>
      <c r="B49" s="147">
        <f>input1!B49</f>
        <v>0</v>
      </c>
      <c r="C49" s="148">
        <f>input1!C49</f>
        <v>0</v>
      </c>
      <c r="D49" s="149">
        <f>input1!D49</f>
        <v>0</v>
      </c>
      <c r="E49" s="150">
        <f>input1!E49</f>
        <v>0</v>
      </c>
      <c r="F49" s="175" t="str">
        <f t="shared" si="3"/>
        <v>-</v>
      </c>
      <c r="G49" s="159">
        <f>[1]input2!AF49</f>
        <v>0</v>
      </c>
      <c r="H49" s="154" t="e">
        <f>equal2!H49</f>
        <v>#VALUE!</v>
      </c>
      <c r="I49" s="160">
        <f>[1]input2!AI49</f>
        <v>0</v>
      </c>
      <c r="J49" s="154" t="e">
        <f>equal2!J49</f>
        <v>#VALUE!</v>
      </c>
      <c r="K49" s="159">
        <f>[1]input2!AM49</f>
        <v>0</v>
      </c>
      <c r="L49" s="154" t="e">
        <f>equal2!L49</f>
        <v>#VALUE!</v>
      </c>
      <c r="M49" s="161">
        <f>[1]input2!AQ49</f>
        <v>0</v>
      </c>
      <c r="N49" s="154" t="e">
        <f>equal2!N49</f>
        <v>#VALUE!</v>
      </c>
      <c r="O49" s="159">
        <f>[1]input2!AS49</f>
        <v>0</v>
      </c>
      <c r="P49" s="222" t="e">
        <f>equal2!P49</f>
        <v>#VALUE!</v>
      </c>
      <c r="Q49" s="176">
        <f t="shared" si="4"/>
        <v>0</v>
      </c>
      <c r="R49" s="160" t="str">
        <f t="shared" si="2"/>
        <v>-</v>
      </c>
      <c r="S49" s="175" t="e">
        <f>equal2!S49</f>
        <v>#VALUE!</v>
      </c>
    </row>
    <row r="50" spans="1:19" x14ac:dyDescent="0.4">
      <c r="A50" s="189" t="s">
        <v>69</v>
      </c>
      <c r="B50" s="147">
        <f>input1!B50</f>
        <v>0</v>
      </c>
      <c r="C50" s="148">
        <f>input1!C50</f>
        <v>0</v>
      </c>
      <c r="D50" s="149">
        <f>input1!D50</f>
        <v>0</v>
      </c>
      <c r="E50" s="150">
        <f>input1!E50</f>
        <v>0</v>
      </c>
      <c r="F50" s="151" t="str">
        <f t="shared" si="3"/>
        <v>-</v>
      </c>
      <c r="G50" s="152">
        <f>[1]input2!AF50</f>
        <v>0</v>
      </c>
      <c r="H50" s="154" t="e">
        <f>equal2!H50</f>
        <v>#VALUE!</v>
      </c>
      <c r="I50" s="155">
        <f>[1]input2!AI50</f>
        <v>0</v>
      </c>
      <c r="J50" s="154" t="e">
        <f>equal2!J50</f>
        <v>#VALUE!</v>
      </c>
      <c r="K50" s="152">
        <f>[1]input2!AM50</f>
        <v>0</v>
      </c>
      <c r="L50" s="154" t="e">
        <f>equal2!L50</f>
        <v>#VALUE!</v>
      </c>
      <c r="M50" s="156">
        <f>[1]input2!AQ50</f>
        <v>0</v>
      </c>
      <c r="N50" s="154" t="e">
        <f>equal2!N50</f>
        <v>#VALUE!</v>
      </c>
      <c r="O50" s="152">
        <f>[1]input2!AS50</f>
        <v>0</v>
      </c>
      <c r="P50" s="222" t="e">
        <f>equal2!P50</f>
        <v>#VALUE!</v>
      </c>
      <c r="Q50" s="157">
        <f t="shared" si="4"/>
        <v>0</v>
      </c>
      <c r="R50" s="155" t="str">
        <f t="shared" si="2"/>
        <v>-</v>
      </c>
      <c r="S50" s="175" t="e">
        <f>equal2!S50</f>
        <v>#VALUE!</v>
      </c>
    </row>
    <row r="51" spans="1:19" x14ac:dyDescent="0.4">
      <c r="A51" s="190" t="s">
        <v>70</v>
      </c>
      <c r="B51" s="147">
        <f>input1!B51</f>
        <v>0</v>
      </c>
      <c r="C51" s="148">
        <f>input1!C51</f>
        <v>0</v>
      </c>
      <c r="D51" s="149">
        <f>input1!D51</f>
        <v>0</v>
      </c>
      <c r="E51" s="150">
        <f>input1!E51</f>
        <v>0</v>
      </c>
      <c r="F51" s="151" t="str">
        <f t="shared" si="3"/>
        <v>-</v>
      </c>
      <c r="G51" s="159">
        <f>[1]input2!AF51</f>
        <v>0</v>
      </c>
      <c r="H51" s="154" t="e">
        <f>equal2!H51</f>
        <v>#VALUE!</v>
      </c>
      <c r="I51" s="160">
        <f>[1]input2!AI51</f>
        <v>0</v>
      </c>
      <c r="J51" s="154" t="e">
        <f>equal2!J51</f>
        <v>#VALUE!</v>
      </c>
      <c r="K51" s="159">
        <f>[1]input2!AM51</f>
        <v>0</v>
      </c>
      <c r="L51" s="154" t="e">
        <f>equal2!L51</f>
        <v>#VALUE!</v>
      </c>
      <c r="M51" s="161">
        <f>[1]input2!AQ51</f>
        <v>0</v>
      </c>
      <c r="N51" s="154" t="e">
        <f>equal2!N51</f>
        <v>#VALUE!</v>
      </c>
      <c r="O51" s="159">
        <f>[1]input2!AS51</f>
        <v>0</v>
      </c>
      <c r="P51" s="222" t="e">
        <f>equal2!P51</f>
        <v>#VALUE!</v>
      </c>
      <c r="Q51" s="157">
        <f t="shared" si="4"/>
        <v>0</v>
      </c>
      <c r="R51" s="155" t="str">
        <f t="shared" si="2"/>
        <v>-</v>
      </c>
      <c r="S51" s="175" t="e">
        <f>equal2!S51</f>
        <v>#VALUE!</v>
      </c>
    </row>
    <row r="52" spans="1:19" x14ac:dyDescent="0.4">
      <c r="A52" s="188" t="s">
        <v>71</v>
      </c>
      <c r="B52" s="147">
        <f>input1!B52</f>
        <v>0</v>
      </c>
      <c r="C52" s="148">
        <f>input1!C52</f>
        <v>0</v>
      </c>
      <c r="D52" s="149">
        <f>input1!D52</f>
        <v>0</v>
      </c>
      <c r="E52" s="150">
        <f>input1!E52</f>
        <v>0</v>
      </c>
      <c r="F52" s="151" t="str">
        <f t="shared" si="3"/>
        <v>-</v>
      </c>
      <c r="G52" s="152">
        <f>[1]input2!AF52</f>
        <v>0</v>
      </c>
      <c r="H52" s="154" t="e">
        <f>equal2!H52</f>
        <v>#VALUE!</v>
      </c>
      <c r="I52" s="155">
        <f>[1]input2!AI52</f>
        <v>0</v>
      </c>
      <c r="J52" s="154" t="e">
        <f>equal2!J52</f>
        <v>#VALUE!</v>
      </c>
      <c r="K52" s="152">
        <f>[1]input2!AM52</f>
        <v>0</v>
      </c>
      <c r="L52" s="154" t="e">
        <f>equal2!L52</f>
        <v>#VALUE!</v>
      </c>
      <c r="M52" s="156">
        <f>[1]input2!AQ52</f>
        <v>0</v>
      </c>
      <c r="N52" s="154" t="e">
        <f>equal2!N52</f>
        <v>#VALUE!</v>
      </c>
      <c r="O52" s="152">
        <f>[1]input2!AS52</f>
        <v>0</v>
      </c>
      <c r="P52" s="222" t="e">
        <f>equal2!P52</f>
        <v>#VALUE!</v>
      </c>
      <c r="Q52" s="157">
        <f t="shared" si="4"/>
        <v>0</v>
      </c>
      <c r="R52" s="155" t="str">
        <f t="shared" si="2"/>
        <v>-</v>
      </c>
      <c r="S52" s="175" t="e">
        <f>equal2!S52</f>
        <v>#VALUE!</v>
      </c>
    </row>
    <row r="53" spans="1:19" ht="21" thickBot="1" x14ac:dyDescent="0.45">
      <c r="A53" s="191" t="s">
        <v>72</v>
      </c>
      <c r="B53" s="163">
        <f>input1!B53</f>
        <v>0</v>
      </c>
      <c r="C53" s="164">
        <f>input1!C53</f>
        <v>0</v>
      </c>
      <c r="D53" s="165">
        <f>input1!D53</f>
        <v>0</v>
      </c>
      <c r="E53" s="166">
        <f>input1!E53</f>
        <v>0</v>
      </c>
      <c r="F53" s="167" t="str">
        <f t="shared" si="3"/>
        <v>-</v>
      </c>
      <c r="G53" s="168">
        <f>[1]input2!AF53</f>
        <v>0</v>
      </c>
      <c r="H53" s="223" t="e">
        <f>equal2!H53</f>
        <v>#VALUE!</v>
      </c>
      <c r="I53" s="171">
        <f>[1]input2!AI53</f>
        <v>0</v>
      </c>
      <c r="J53" s="223" t="e">
        <f>equal2!J53</f>
        <v>#VALUE!</v>
      </c>
      <c r="K53" s="172">
        <f>[1]input2!AM53</f>
        <v>0</v>
      </c>
      <c r="L53" s="223" t="e">
        <f>equal2!L53</f>
        <v>#VALUE!</v>
      </c>
      <c r="M53" s="168">
        <f>[1]input2!AQ53</f>
        <v>0</v>
      </c>
      <c r="N53" s="223" t="e">
        <f>equal2!N53</f>
        <v>#VALUE!</v>
      </c>
      <c r="O53" s="172">
        <f>[1]input2!AS53</f>
        <v>0</v>
      </c>
      <c r="P53" s="224" t="e">
        <f>equal2!P53</f>
        <v>#VALUE!</v>
      </c>
      <c r="Q53" s="173">
        <f t="shared" si="4"/>
        <v>0</v>
      </c>
      <c r="R53" s="171" t="str">
        <f t="shared" si="2"/>
        <v>-</v>
      </c>
      <c r="S53" s="167" t="e">
        <f>equal2!S53</f>
        <v>#VALUE!</v>
      </c>
    </row>
    <row r="54" spans="1:19" x14ac:dyDescent="0.4">
      <c r="A54" s="188">
        <v>51</v>
      </c>
      <c r="B54" s="147">
        <f>input1!B54</f>
        <v>0</v>
      </c>
      <c r="C54" s="148">
        <f>input1!C54</f>
        <v>0</v>
      </c>
      <c r="D54" s="149">
        <f>input1!D54</f>
        <v>0</v>
      </c>
      <c r="E54" s="150">
        <f>input1!E54</f>
        <v>0</v>
      </c>
      <c r="F54" s="175" t="str">
        <f>IF(E54=1,"ชาย",IF(E54=2,"หญิง","-"))</f>
        <v>-</v>
      </c>
      <c r="G54" s="159">
        <f>[1]input2!AF54</f>
        <v>0</v>
      </c>
      <c r="H54" s="154" t="e">
        <f>equal2!H54</f>
        <v>#VALUE!</v>
      </c>
      <c r="I54" s="160">
        <f>[1]input2!AI54</f>
        <v>0</v>
      </c>
      <c r="J54" s="154" t="e">
        <f>equal2!J54</f>
        <v>#VALUE!</v>
      </c>
      <c r="K54" s="159">
        <f>[1]input2!AM54</f>
        <v>0</v>
      </c>
      <c r="L54" s="154" t="e">
        <f>equal2!L54</f>
        <v>#VALUE!</v>
      </c>
      <c r="M54" s="161">
        <f>[1]input2!AQ54</f>
        <v>0</v>
      </c>
      <c r="N54" s="154" t="e">
        <f>equal2!N54</f>
        <v>#VALUE!</v>
      </c>
      <c r="O54" s="159">
        <f>[1]input2!AS54</f>
        <v>0</v>
      </c>
      <c r="P54" s="222" t="e">
        <f>equal2!P54</f>
        <v>#VALUE!</v>
      </c>
      <c r="Q54" s="176">
        <f>G54+I54+K54+M54+O54</f>
        <v>0</v>
      </c>
      <c r="R54" s="160" t="str">
        <f>IF(Q54&lt;1,"-",Q54)</f>
        <v>-</v>
      </c>
      <c r="S54" s="175" t="e">
        <f>equal2!S54</f>
        <v>#VALUE!</v>
      </c>
    </row>
    <row r="55" spans="1:19" x14ac:dyDescent="0.4">
      <c r="A55" s="189">
        <v>52</v>
      </c>
      <c r="B55" s="147">
        <f>input1!B55</f>
        <v>0</v>
      </c>
      <c r="C55" s="148">
        <f>input1!C55</f>
        <v>0</v>
      </c>
      <c r="D55" s="149">
        <f>input1!D55</f>
        <v>0</v>
      </c>
      <c r="E55" s="150">
        <f>input1!E55</f>
        <v>0</v>
      </c>
      <c r="F55" s="151" t="str">
        <f>IF(E55=1,"ชาย",IF(E55=2,"หญิง","-"))</f>
        <v>-</v>
      </c>
      <c r="G55" s="152">
        <f>[1]input2!AF55</f>
        <v>0</v>
      </c>
      <c r="H55" s="154" t="e">
        <f>equal2!H55</f>
        <v>#VALUE!</v>
      </c>
      <c r="I55" s="155">
        <f>[1]input2!AI55</f>
        <v>0</v>
      </c>
      <c r="J55" s="154" t="e">
        <f>equal2!J55</f>
        <v>#VALUE!</v>
      </c>
      <c r="K55" s="152">
        <f>[1]input2!AM55</f>
        <v>0</v>
      </c>
      <c r="L55" s="154" t="e">
        <f>equal2!L55</f>
        <v>#VALUE!</v>
      </c>
      <c r="M55" s="156">
        <f>[1]input2!AQ55</f>
        <v>0</v>
      </c>
      <c r="N55" s="154" t="e">
        <f>equal2!N55</f>
        <v>#VALUE!</v>
      </c>
      <c r="O55" s="152">
        <f>[1]input2!AS55</f>
        <v>0</v>
      </c>
      <c r="P55" s="222" t="e">
        <f>equal2!P55</f>
        <v>#VALUE!</v>
      </c>
      <c r="Q55" s="157">
        <f>G55+I55+K55+M55+O55</f>
        <v>0</v>
      </c>
      <c r="R55" s="155" t="str">
        <f>IF(Q55&lt;1,"-",Q55)</f>
        <v>-</v>
      </c>
      <c r="S55" s="175" t="e">
        <f>equal2!S55</f>
        <v>#VALUE!</v>
      </c>
    </row>
    <row r="56" spans="1:19" x14ac:dyDescent="0.4">
      <c r="A56" s="190">
        <v>53</v>
      </c>
      <c r="B56" s="147">
        <f>input1!B56</f>
        <v>0</v>
      </c>
      <c r="C56" s="148">
        <f>input1!C56</f>
        <v>0</v>
      </c>
      <c r="D56" s="149">
        <f>input1!D56</f>
        <v>0</v>
      </c>
      <c r="E56" s="150">
        <f>input1!E56</f>
        <v>0</v>
      </c>
      <c r="F56" s="151" t="str">
        <f>IF(E56=1,"ชาย",IF(E56=2,"หญิง","-"))</f>
        <v>-</v>
      </c>
      <c r="G56" s="159">
        <f>[1]input2!AF56</f>
        <v>0</v>
      </c>
      <c r="H56" s="154" t="e">
        <f>equal2!H56</f>
        <v>#VALUE!</v>
      </c>
      <c r="I56" s="160">
        <f>[1]input2!AI56</f>
        <v>0</v>
      </c>
      <c r="J56" s="154" t="e">
        <f>equal2!J56</f>
        <v>#VALUE!</v>
      </c>
      <c r="K56" s="159">
        <f>[1]input2!AM56</f>
        <v>0</v>
      </c>
      <c r="L56" s="154" t="e">
        <f>equal2!L56</f>
        <v>#VALUE!</v>
      </c>
      <c r="M56" s="161">
        <f>[1]input2!AQ56</f>
        <v>0</v>
      </c>
      <c r="N56" s="154" t="e">
        <f>equal2!N56</f>
        <v>#VALUE!</v>
      </c>
      <c r="O56" s="159">
        <f>[1]input2!AS56</f>
        <v>0</v>
      </c>
      <c r="P56" s="222" t="e">
        <f>equal2!P56</f>
        <v>#VALUE!</v>
      </c>
      <c r="Q56" s="157">
        <f>G56+I56+K56+M56+O56</f>
        <v>0</v>
      </c>
      <c r="R56" s="155" t="str">
        <f>IF(Q56&lt;1,"-",Q56)</f>
        <v>-</v>
      </c>
      <c r="S56" s="175" t="e">
        <f>equal2!S56</f>
        <v>#VALUE!</v>
      </c>
    </row>
    <row r="57" spans="1:19" x14ac:dyDescent="0.4">
      <c r="A57" s="188">
        <v>54</v>
      </c>
      <c r="B57" s="147">
        <f>input1!B57</f>
        <v>0</v>
      </c>
      <c r="C57" s="148">
        <f>input1!C57</f>
        <v>0</v>
      </c>
      <c r="D57" s="149">
        <f>input1!D57</f>
        <v>0</v>
      </c>
      <c r="E57" s="150">
        <f>input1!E57</f>
        <v>0</v>
      </c>
      <c r="F57" s="151" t="str">
        <f>IF(E57=1,"ชาย",IF(E57=2,"หญิง","-"))</f>
        <v>-</v>
      </c>
      <c r="G57" s="152">
        <f>[1]input2!AF57</f>
        <v>0</v>
      </c>
      <c r="H57" s="154" t="e">
        <f>equal2!H57</f>
        <v>#VALUE!</v>
      </c>
      <c r="I57" s="155">
        <f>[1]input2!AI57</f>
        <v>0</v>
      </c>
      <c r="J57" s="154" t="e">
        <f>equal2!J57</f>
        <v>#VALUE!</v>
      </c>
      <c r="K57" s="152">
        <f>[1]input2!AM57</f>
        <v>0</v>
      </c>
      <c r="L57" s="154" t="e">
        <f>equal2!L57</f>
        <v>#VALUE!</v>
      </c>
      <c r="M57" s="156">
        <f>[1]input2!AQ57</f>
        <v>0</v>
      </c>
      <c r="N57" s="154" t="e">
        <f>equal2!N57</f>
        <v>#VALUE!</v>
      </c>
      <c r="O57" s="152">
        <f>[1]input2!AS57</f>
        <v>0</v>
      </c>
      <c r="P57" s="222" t="e">
        <f>equal2!P57</f>
        <v>#VALUE!</v>
      </c>
      <c r="Q57" s="157">
        <f>G57+I57+K57+M57+O57</f>
        <v>0</v>
      </c>
      <c r="R57" s="155" t="str">
        <f>IF(Q57&lt;1,"-",Q57)</f>
        <v>-</v>
      </c>
      <c r="S57" s="175" t="e">
        <f>equal2!S57</f>
        <v>#VALUE!</v>
      </c>
    </row>
    <row r="58" spans="1:19" ht="21" thickBot="1" x14ac:dyDescent="0.45">
      <c r="A58" s="191">
        <v>55</v>
      </c>
      <c r="B58" s="163">
        <f>input1!B58</f>
        <v>0</v>
      </c>
      <c r="C58" s="164">
        <f>input1!C58</f>
        <v>0</v>
      </c>
      <c r="D58" s="165">
        <f>input1!D58</f>
        <v>0</v>
      </c>
      <c r="E58" s="166">
        <f>input1!E58</f>
        <v>0</v>
      </c>
      <c r="F58" s="167" t="str">
        <f>IF(E58=1,"ชาย",IF(E58=2,"หญิง","-"))</f>
        <v>-</v>
      </c>
      <c r="G58" s="168">
        <f>[1]input2!AF58</f>
        <v>0</v>
      </c>
      <c r="H58" s="223" t="e">
        <f>equal2!H58</f>
        <v>#VALUE!</v>
      </c>
      <c r="I58" s="171">
        <f>[1]input2!AI58</f>
        <v>0</v>
      </c>
      <c r="J58" s="223" t="e">
        <f>equal2!J58</f>
        <v>#VALUE!</v>
      </c>
      <c r="K58" s="172">
        <f>[1]input2!AM58</f>
        <v>0</v>
      </c>
      <c r="L58" s="223" t="e">
        <f>equal2!L58</f>
        <v>#VALUE!</v>
      </c>
      <c r="M58" s="168">
        <f>[1]input2!AQ58</f>
        <v>0</v>
      </c>
      <c r="N58" s="223" t="e">
        <f>equal2!N58</f>
        <v>#VALUE!</v>
      </c>
      <c r="O58" s="172">
        <f>[1]input2!AS58</f>
        <v>0</v>
      </c>
      <c r="P58" s="224" t="e">
        <f>equal2!P58</f>
        <v>#VALUE!</v>
      </c>
      <c r="Q58" s="173">
        <f>G58+I58+K58+M58+O58</f>
        <v>0</v>
      </c>
      <c r="R58" s="171" t="str">
        <f>IF(Q58&lt;1,"-",Q58)</f>
        <v>-</v>
      </c>
      <c r="S58" s="167" t="e">
        <f>equal2!S58</f>
        <v>#VALUE!</v>
      </c>
    </row>
  </sheetData>
  <sheetProtection password="EC15" sheet="1"/>
  <mergeCells count="3">
    <mergeCell ref="A1:F1"/>
    <mergeCell ref="H1:S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3" max="18" man="1"/>
  </rowBreaks>
  <ignoredErrors>
    <ignoredError sqref="A4:A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15</vt:i4>
      </vt:variant>
    </vt:vector>
  </HeadingPairs>
  <TitlesOfParts>
    <vt:vector size="28" baseType="lpstr">
      <vt:lpstr>วิธีใช้งาน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graph1</vt:lpstr>
      <vt:lpstr>graph2</vt:lpstr>
      <vt:lpstr>equal1!Print_Area</vt:lpstr>
      <vt:lpstr>equal2!Print_Area</vt:lpstr>
      <vt:lpstr>equal3!Print_Area</vt:lpstr>
      <vt:lpstr>graph1!Print_Area</vt:lpstr>
      <vt:lpstr>input1!Print_Area</vt:lpstr>
      <vt:lpstr>input2!Print_Area</vt:lpstr>
      <vt:lpstr>input3!Print_Area</vt:lpstr>
      <vt:lpstr>report1!Print_Area</vt:lpstr>
      <vt:lpstr>report2!Print_Area</vt:lpstr>
      <vt:lpstr>report3!Print_Area</vt:lpstr>
      <vt:lpstr>summary!Print_Area</vt:lpstr>
      <vt:lpstr>report1!Print_Titles</vt:lpstr>
      <vt:lpstr>report2!Print_Titles</vt:lpstr>
      <vt:lpstr>report3!Print_Titles</vt:lpstr>
      <vt:lpstr>summary!Print_Titles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Borpit</cp:lastModifiedBy>
  <cp:lastPrinted>2017-05-21T02:51:21Z</cp:lastPrinted>
  <dcterms:created xsi:type="dcterms:W3CDTF">2010-07-16T21:30:22Z</dcterms:created>
  <dcterms:modified xsi:type="dcterms:W3CDTF">2021-02-25T08:28:31Z</dcterms:modified>
</cp:coreProperties>
</file>